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harts/chartEx2.xml" ContentType="application/vnd.ms-office.chartex+xml"/>
  <Override PartName="/xl/charts/style7.xml" ContentType="application/vnd.ms-office.chartstyle+xml"/>
  <Override PartName="/xl/charts/colors7.xml" ContentType="application/vnd.ms-office.chartcolorstyle+xml"/>
  <Override PartName="/xl/theme/themeOverride1.xml" ContentType="application/vnd.openxmlformats-officedocument.themeOverride+xml"/>
  <Override PartName="/xl/charts/chart6.xml" ContentType="application/vnd.openxmlformats-officedocument.drawingml.chart+xml"/>
  <Override PartName="/xl/charts/style8.xml" ContentType="application/vnd.ms-office.chartstyle+xml"/>
  <Override PartName="/xl/charts/colors8.xml" ContentType="application/vnd.ms-office.chartcolorstyle+xml"/>
  <Override PartName="/xl/charts/chart7.xml" ContentType="application/vnd.openxmlformats-officedocument.drawingml.chart+xml"/>
  <Override PartName="/xl/charts/style9.xml" ContentType="application/vnd.ms-office.chartstyle+xml"/>
  <Override PartName="/xl/charts/colors9.xml" ContentType="application/vnd.ms-office.chartcolorstyle+xml"/>
  <Override PartName="/xl/charts/chart8.xml" ContentType="application/vnd.openxmlformats-officedocument.drawingml.chart+xml"/>
  <Override PartName="/xl/charts/style10.xml" ContentType="application/vnd.ms-office.chartstyle+xml"/>
  <Override PartName="/xl/charts/colors10.xml" ContentType="application/vnd.ms-office.chartcolorstyle+xml"/>
  <Override PartName="/xl/charts/chart9.xml" ContentType="application/vnd.openxmlformats-officedocument.drawingml.chart+xml"/>
  <Override PartName="/xl/charts/style11.xml" ContentType="application/vnd.ms-office.chartstyle+xml"/>
  <Override PartName="/xl/charts/colors11.xml" ContentType="application/vnd.ms-office.chartcolorstyle+xml"/>
  <Override PartName="/xl/charts/chartEx3.xml" ContentType="application/vnd.ms-office.chartex+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ajit\Documents\EDUCATION EMERGENCY RESEARCH\INDIA EE HIGH FREQUENCY SURVEY PARENTS\KARNATAKA PARENTS NOV 2021\"/>
    </mc:Choice>
  </mc:AlternateContent>
  <xr:revisionPtr revIDLastSave="0" documentId="13_ncr:1_{C8F709D5-4C5E-4D4E-A308-688233AC2EE2}" xr6:coauthVersionLast="47" xr6:coauthVersionMax="47" xr10:uidLastSave="{00000000-0000-0000-0000-000000000000}"/>
  <bookViews>
    <workbookView xWindow="-96" yWindow="-96" windowWidth="23232" windowHeight="13872" xr2:uid="{00000000-000D-0000-FFFF-FFFF00000000}"/>
  </bookViews>
  <sheets>
    <sheet name="Single variable distributions" sheetId="3" r:id="rId1"/>
    <sheet name="1- Karnataka Households survey-" sheetId="1" r:id="rId2"/>
    <sheet name="Sheet1" sheetId="2" r:id="rId3"/>
  </sheets>
  <definedNames>
    <definedName name="_xlchart.v1.0" hidden="1">'1- Karnataka Households survey-'!$T$2:$T$103</definedName>
    <definedName name="_xlchart.v1.1" hidden="1">'1- Karnataka Households survey-'!$BT$1</definedName>
    <definedName name="_xlchart.v1.2" hidden="1">'1- Karnataka Households survey-'!$BT$2:$BT$103</definedName>
    <definedName name="_xlchart.v1.3" hidden="1">'1- Karnataka Households survey-'!$AD$1</definedName>
    <definedName name="_xlchart.v1.4" hidden="1">'1- Karnataka Households survey-'!$AD$2:$AD$103</definedName>
  </definedNames>
  <calcPr calcId="191029"/>
  <pivotCaches>
    <pivotCache cacheId="159" r:id="rId4"/>
    <pivotCache cacheId="160" r:id="rId5"/>
    <pivotCache cacheId="161" r:id="rId6"/>
    <pivotCache cacheId="162" r:id="rId7"/>
    <pivotCache cacheId="163" r:id="rId8"/>
    <pivotCache cacheId="164" r:id="rId9"/>
    <pivotCache cacheId="165" r:id="rId10"/>
    <pivotCache cacheId="166" r:id="rId11"/>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40" i="3" l="1"/>
  <c r="C339" i="3"/>
  <c r="C338" i="3"/>
  <c r="C334" i="3"/>
  <c r="C333" i="3"/>
  <c r="C332" i="3"/>
  <c r="C328" i="3"/>
  <c r="C327" i="3"/>
  <c r="C326" i="3"/>
  <c r="C323" i="3"/>
  <c r="C322" i="3"/>
  <c r="C321" i="3"/>
  <c r="C259" i="3"/>
  <c r="C258" i="3"/>
  <c r="C257" i="3"/>
  <c r="C252" i="3"/>
  <c r="C253" i="3"/>
  <c r="C267" i="3"/>
  <c r="C266" i="3"/>
  <c r="C265" i="3"/>
  <c r="C264" i="3"/>
  <c r="C50" i="3"/>
  <c r="C49" i="3"/>
  <c r="C48" i="3"/>
  <c r="C47" i="3"/>
  <c r="C46" i="3"/>
  <c r="C45" i="3"/>
  <c r="C314" i="3"/>
  <c r="C313" i="3"/>
  <c r="C310" i="3"/>
  <c r="C309" i="3"/>
  <c r="C306" i="3"/>
  <c r="C305" i="3"/>
  <c r="C301" i="3"/>
  <c r="C300" i="3"/>
  <c r="C296" i="3"/>
  <c r="C295" i="3"/>
</calcChain>
</file>

<file path=xl/sharedStrings.xml><?xml version="1.0" encoding="utf-8"?>
<sst xmlns="http://schemas.openxmlformats.org/spreadsheetml/2006/main" count="8179" uniqueCount="1078">
  <si>
    <t>KEY</t>
  </si>
  <si>
    <t>Form Submission Date</t>
  </si>
  <si>
    <t>note</t>
  </si>
  <si>
    <t>Name of partner organization:</t>
  </si>
  <si>
    <t>Name of investigator:</t>
  </si>
  <si>
    <t>Date of data collection:</t>
  </si>
  <si>
    <t>interview_collected</t>
  </si>
  <si>
    <t>State</t>
  </si>
  <si>
    <t>district_name</t>
  </si>
  <si>
    <t>district_other</t>
  </si>
  <si>
    <t>Name of panchayat / ward</t>
  </si>
  <si>
    <t>Name of village/town/city</t>
  </si>
  <si>
    <t xml:space="preserve">3.Category </t>
  </si>
  <si>
    <t xml:space="preserve">A. HOUSEHOLD BACKGROUND to be completed by investigator before interview, if possible </t>
  </si>
  <si>
    <t>respondent_name</t>
  </si>
  <si>
    <t>respondent_gender</t>
  </si>
  <si>
    <t>respondent_relationship</t>
  </si>
  <si>
    <t>household_head</t>
  </si>
  <si>
    <t>member_name</t>
  </si>
  <si>
    <t>caste_name</t>
  </si>
  <si>
    <t>caste-others</t>
  </si>
  <si>
    <t>4.Religion</t>
  </si>
  <si>
    <t>income_source</t>
  </si>
  <si>
    <t>10.What language do you speak at home?</t>
  </si>
  <si>
    <t>Other (please specify)</t>
  </si>
  <si>
    <t>11.What is your native state ?</t>
  </si>
  <si>
    <t>Other (Explain __________)</t>
  </si>
  <si>
    <t xml:space="preserve">B. FAMILY DETAILS  </t>
  </si>
  <si>
    <t>5.Number of children in this household aged 6-18 years:</t>
  </si>
  <si>
    <t>child_count</t>
  </si>
  <si>
    <t xml:space="preserve">C. SCHOOLING DETAILS - OLDEST CHILD  (BETWEEN AGE OF 6-18 YEARS) IN THIS HOUSEHOLD </t>
  </si>
  <si>
    <t>32.Does this child have textbooks for this school year ?</t>
  </si>
  <si>
    <t>33.Does this child get mid-day meals  ?</t>
  </si>
  <si>
    <t>34.Have you received ANY communication from a teacher or school official about the re-opening of schools, regarding any or all of the following topics : when school will re-open/ health precautions which will be taken at school/ how classes will be organized/ other) ?</t>
  </si>
  <si>
    <t>edu_young_school_status</t>
  </si>
  <si>
    <t>36.On what date did the school open for in-person classes?</t>
  </si>
  <si>
    <t xml:space="preserve">37. If the school is open, how many days did the child attend school in person during the LAST SCHOOL WEEK?  </t>
  </si>
  <si>
    <t>38.If the child did not attend all days in the last school week, please explain the reasons</t>
  </si>
  <si>
    <t>child_home-condition_labels_study</t>
  </si>
  <si>
    <t>child_home-watch_tv</t>
  </si>
  <si>
    <t>child_home-watch_phone</t>
  </si>
  <si>
    <t>child_home-listen_radio</t>
  </si>
  <si>
    <t>child_home-tuition</t>
  </si>
  <si>
    <t>child_home-explain</t>
  </si>
  <si>
    <t>40.Since school re-opened, has this childâ€™s teacher or any school official contacted a family member (parent or elder sibling) about this childâ€™s academic performance or gaps?</t>
  </si>
  <si>
    <t>extra_support-condition_labels_extra</t>
  </si>
  <si>
    <t>extra_support-extra_class_afterschool</t>
  </si>
  <si>
    <t>extra_support-extra_class_weekends</t>
  </si>
  <si>
    <t>extra_support-extra_class_vacation</t>
  </si>
  <si>
    <t>extra_support-extra_class_explain</t>
  </si>
  <si>
    <t>42.Is the child studying at all nowadays?</t>
  </si>
  <si>
    <t>child_home_moment-condition_labels</t>
  </si>
  <si>
    <t>child_home_moment-moment_tv</t>
  </si>
  <si>
    <t>child_home_moment-moment_phone</t>
  </si>
  <si>
    <t>child_home_moment-moment_radio</t>
  </si>
  <si>
    <t>child_home_moment-moment_tuition</t>
  </si>
  <si>
    <t>child_home_moment-moment_explain</t>
  </si>
  <si>
    <t>44.Do you feel that your childâ€™s ability to read and write has improved or declined since the beginning of the lockdown last year?</t>
  </si>
  <si>
    <t>45.What are your most important concerns about the education this child got during the pandemic and about the school re-opening?</t>
  </si>
  <si>
    <t>investigator_comments</t>
  </si>
  <si>
    <t>meta-instanceID</t>
  </si>
  <si>
    <t>SubmitterID</t>
  </si>
  <si>
    <t>SubmitterName</t>
  </si>
  <si>
    <t>AttachmentsPresent</t>
  </si>
  <si>
    <t>AttachmentsExpected</t>
  </si>
  <si>
    <t>Status</t>
  </si>
  <si>
    <t>ReviewState</t>
  </si>
  <si>
    <t>DeviceID</t>
  </si>
  <si>
    <t>Edits</t>
  </si>
  <si>
    <t>Name of child 1</t>
  </si>
  <si>
    <t>Age of child 1</t>
  </si>
  <si>
    <t>Gender of child 1</t>
  </si>
  <si>
    <t>child_enrol 1</t>
  </si>
  <si>
    <t>child_enrolled_class 1</t>
  </si>
  <si>
    <t>child_school_type 1</t>
  </si>
  <si>
    <t>child_last_enrol 1</t>
  </si>
  <si>
    <t>child_last_enrolled_class 1</t>
  </si>
  <si>
    <t>child_last_school_type 1</t>
  </si>
  <si>
    <t>Name of child 2</t>
  </si>
  <si>
    <t>Age of child 2</t>
  </si>
  <si>
    <t>Gender of child 2</t>
  </si>
  <si>
    <t>child_enrol 2</t>
  </si>
  <si>
    <t>child_enrolled_class 2</t>
  </si>
  <si>
    <t>child_school_type 2</t>
  </si>
  <si>
    <t>child_last_enrol 2</t>
  </si>
  <si>
    <t>child_last_enrolled_class 2</t>
  </si>
  <si>
    <t>child_last_school_type 2</t>
  </si>
  <si>
    <t>Name of child 3</t>
  </si>
  <si>
    <t>Age of child 3</t>
  </si>
  <si>
    <t>Gender of child 3</t>
  </si>
  <si>
    <t>child_enrol 3</t>
  </si>
  <si>
    <t>child_enrolled_class 3</t>
  </si>
  <si>
    <t>child_school_type 3</t>
  </si>
  <si>
    <t>child_last_enrol 3</t>
  </si>
  <si>
    <t>child_last_enrolled_class 3</t>
  </si>
  <si>
    <t>child_last_school_type 3</t>
  </si>
  <si>
    <t>Name of child 4</t>
  </si>
  <si>
    <t>Age of child 4</t>
  </si>
  <si>
    <t>Gender of child 4</t>
  </si>
  <si>
    <t>child_enrol 4</t>
  </si>
  <si>
    <t>child_enrolled_class 4</t>
  </si>
  <si>
    <t>child_school_type 4</t>
  </si>
  <si>
    <t>child_last_enrol 4</t>
  </si>
  <si>
    <t>child_last_enrolled_class 4</t>
  </si>
  <si>
    <t>child_last_school_type 4</t>
  </si>
  <si>
    <t>Name of child 5</t>
  </si>
  <si>
    <t>Age of child 5</t>
  </si>
  <si>
    <t>Gender of child 5</t>
  </si>
  <si>
    <t>child_enrol 5</t>
  </si>
  <si>
    <t>child_enrolled_class 5</t>
  </si>
  <si>
    <t>child_school_type 5</t>
  </si>
  <si>
    <t>child_last_enrol 5</t>
  </si>
  <si>
    <t>child_last_enrolled_class 5</t>
  </si>
  <si>
    <t>child_last_school_type 5</t>
  </si>
  <si>
    <t>uuid:94b190e9-6c95-4f5f-a07e-e9f537061381</t>
  </si>
  <si>
    <t>2021-11-17T13:50:48.759Z</t>
  </si>
  <si>
    <t>Itforchange</t>
  </si>
  <si>
    <t>Umamaheswari</t>
  </si>
  <si>
    <t>in_person</t>
  </si>
  <si>
    <t>karnataka</t>
  </si>
  <si>
    <t>bengaluru_urban</t>
  </si>
  <si>
    <t>Janatha colony</t>
  </si>
  <si>
    <t>Bengaluru</t>
  </si>
  <si>
    <t>urban</t>
  </si>
  <si>
    <t>Shruthi</t>
  </si>
  <si>
    <t>respondent_female</t>
  </si>
  <si>
    <t>respondent_relationship_mother</t>
  </si>
  <si>
    <t>household_head_no</t>
  </si>
  <si>
    <t>st</t>
  </si>
  <si>
    <t>hindu</t>
  </si>
  <si>
    <t>income_source_other</t>
  </si>
  <si>
    <t>lang_kan</t>
  </si>
  <si>
    <t>current_state</t>
  </si>
  <si>
    <t>edu_young_textbook_all</t>
  </si>
  <si>
    <t>edu_young_meals_cooked</t>
  </si>
  <si>
    <t>communication_no</t>
  </si>
  <si>
    <t>school_status_yes</t>
  </si>
  <si>
    <t>Attended all days</t>
  </si>
  <si>
    <t>no</t>
  </si>
  <si>
    <t>gaps_unclear</t>
  </si>
  <si>
    <t>support_no</t>
  </si>
  <si>
    <t>child_ability_unable</t>
  </si>
  <si>
    <t xml:space="preserve">No concerns </t>
  </si>
  <si>
    <t>Uma maheshwari</t>
  </si>
  <si>
    <t>collect:NsFXv10emRdOOIQl</t>
  </si>
  <si>
    <t>Pawan kumar</t>
  </si>
  <si>
    <t>male</t>
  </si>
  <si>
    <t>child_enrol_yes</t>
  </si>
  <si>
    <t>child_class_1</t>
  </si>
  <si>
    <t>child_government_school</t>
  </si>
  <si>
    <t>child_last_enrol_no</t>
  </si>
  <si>
    <t>n/a</t>
  </si>
  <si>
    <t>uuid:ffc3bf4a-cc3c-4d4b-bfce-376b54cba13a</t>
  </si>
  <si>
    <t>2021-11-17T13:38:45.543Z</t>
  </si>
  <si>
    <t>Jothi</t>
  </si>
  <si>
    <t>obc</t>
  </si>
  <si>
    <t>income_source_casual_labour</t>
  </si>
  <si>
    <t>communication_yes</t>
  </si>
  <si>
    <t>gaps_no</t>
  </si>
  <si>
    <t>child_ability_declined</t>
  </si>
  <si>
    <t>Respondent doesn't know about school and child's performance.  They don't know the exact date about when the school is opened</t>
  </si>
  <si>
    <t>Aruna</t>
  </si>
  <si>
    <t>female</t>
  </si>
  <si>
    <t>child_class_4</t>
  </si>
  <si>
    <t>uuid:865fbc3a-dd77-42dd-a7d4-4038cb3a7ff4</t>
  </si>
  <si>
    <t>2021-11-17T13:26:32.432Z</t>
  </si>
  <si>
    <t>Gokila</t>
  </si>
  <si>
    <t>sc</t>
  </si>
  <si>
    <t>edu_young_textbook_some</t>
  </si>
  <si>
    <t>yes</t>
  </si>
  <si>
    <t xml:space="preserve">No extra classes were taken but for previous missed  classes one week special classes have been taken and worksheets have been given </t>
  </si>
  <si>
    <t>Respondent doesn't know much about classes and schools performance and the exact date on which school has reopened</t>
  </si>
  <si>
    <t>Tilak kumar</t>
  </si>
  <si>
    <t>child_class_3</t>
  </si>
  <si>
    <t>child_last_enrol_yes</t>
  </si>
  <si>
    <t>child_last_class_2</t>
  </si>
  <si>
    <t>child_last_government_school</t>
  </si>
  <si>
    <t>Lakumi</t>
  </si>
  <si>
    <t>child_last_class_3</t>
  </si>
  <si>
    <t>Poornima</t>
  </si>
  <si>
    <t>child_class_6</t>
  </si>
  <si>
    <t>uuid:87da734d-b9d9-48cc-8e05-3a85a7fa7f26</t>
  </si>
  <si>
    <t>2021-11-17T13:11:58.938Z</t>
  </si>
  <si>
    <t>Guruprasad</t>
  </si>
  <si>
    <t>respondent_male</t>
  </si>
  <si>
    <t>respondent_relationship_father</t>
  </si>
  <si>
    <t>household_head_yes</t>
  </si>
  <si>
    <t>Parents sent their child to free tuition center near by</t>
  </si>
  <si>
    <t>gaps_yes</t>
  </si>
  <si>
    <t>child_ability_more_less</t>
  </si>
  <si>
    <t>Respondent doesn't know about the date of school opening and about the school and child performance.</t>
  </si>
  <si>
    <t>Nikitha</t>
  </si>
  <si>
    <t>Neetu</t>
  </si>
  <si>
    <t>child_last_class_5</t>
  </si>
  <si>
    <t>architha</t>
  </si>
  <si>
    <t>child_class_10</t>
  </si>
  <si>
    <t>child_last_class_9</t>
  </si>
  <si>
    <t>uuid:d7e02ff1-80df-494b-a010-06d6ba7406f3</t>
  </si>
  <si>
    <t>2021-11-17T12:36:00.934Z</t>
  </si>
  <si>
    <t>Joseph</t>
  </si>
  <si>
    <t>caste_unclear</t>
  </si>
  <si>
    <t>christian</t>
  </si>
  <si>
    <t>lang_kan lang_tamil</t>
  </si>
  <si>
    <t>edu_young_textbook_unclear</t>
  </si>
  <si>
    <t>edu_young_meals_unclear</t>
  </si>
  <si>
    <t>communication_unclear</t>
  </si>
  <si>
    <t>school_status_unclear</t>
  </si>
  <si>
    <t>No  concerns</t>
  </si>
  <si>
    <t>The child was not going to school for the past two years . Now parents are not ready to send him because he is pretending like going to school and playing with friends.</t>
  </si>
  <si>
    <t>Stalin</t>
  </si>
  <si>
    <t>child_enrol_no</t>
  </si>
  <si>
    <t>Brinda</t>
  </si>
  <si>
    <t>child_class_9</t>
  </si>
  <si>
    <t>child_private_school</t>
  </si>
  <si>
    <t>uuid:3019de62-104d-4583-9199-51971fb5496a</t>
  </si>
  <si>
    <t>2021-11-17T12:17:47.630Z</t>
  </si>
  <si>
    <t>Madhavi</t>
  </si>
  <si>
    <t>income_source_self_employed</t>
  </si>
  <si>
    <t>Have not taken extra classes since online classes  conducted last yead</t>
  </si>
  <si>
    <t>Responded said her main concern about education was when the school will open and happy that atleast now the school has opened</t>
  </si>
  <si>
    <t>Respondent doesn't know exactly the date of school  opening date. A tentative date  have been taken.</t>
  </si>
  <si>
    <t>Yesashwini</t>
  </si>
  <si>
    <t>child_last_private_school</t>
  </si>
  <si>
    <t>Arjun</t>
  </si>
  <si>
    <t>child_class_7</t>
  </si>
  <si>
    <t>child_last_class_6</t>
  </si>
  <si>
    <t>uuid:37142531-9ded-426a-abcc-3ded4e34da28</t>
  </si>
  <si>
    <t>2021-11-17T12:02:17.876Z</t>
  </si>
  <si>
    <t>Manjunath</t>
  </si>
  <si>
    <t>Separate private tuition they sent</t>
  </si>
  <si>
    <t>No government or aided or any Rte school for primary and secondary education and suffering a lot to pay fees inspire of being marginalised</t>
  </si>
  <si>
    <t>No classes either online or offline was taken  for their both son even after paying fees  no  extra classes taken now after getting open</t>
  </si>
  <si>
    <t>Chandan</t>
  </si>
  <si>
    <t>Ethiraj</t>
  </si>
  <si>
    <t>uuid:ad100955-5a4d-4b79-b51c-5f384deac541</t>
  </si>
  <si>
    <t>2021-11-17T11:45:33.761Z</t>
  </si>
  <si>
    <t>Vinutha</t>
  </si>
  <si>
    <t>respondent_relationship_relative</t>
  </si>
  <si>
    <t>She was taking online classes  conducted by school</t>
  </si>
  <si>
    <t>As she attended last year class online no extra classes taken now</t>
  </si>
  <si>
    <t xml:space="preserve">Time has been so much reduced for taking classes. Their concern is to give appropriate time for learning instead of rushing to complete the syllabus </t>
  </si>
  <si>
    <t xml:space="preserve">No comments </t>
  </si>
  <si>
    <t>Manasa</t>
  </si>
  <si>
    <t>child_class_8</t>
  </si>
  <si>
    <t>child_last_class_7</t>
  </si>
  <si>
    <t>uuid:510fd195-f46b-4504-891a-f9895470eae2</t>
  </si>
  <si>
    <t>2021-11-17T11:31:38.553Z</t>
  </si>
  <si>
    <t>Mahadevan s</t>
  </si>
  <si>
    <t>edu_young_textbook_none</t>
  </si>
  <si>
    <t xml:space="preserve">No concerns. </t>
  </si>
  <si>
    <t>Respondent didn't  know about the performance and how child is studying.</t>
  </si>
  <si>
    <t>Harish</t>
  </si>
  <si>
    <t>Pushwa</t>
  </si>
  <si>
    <t>uuid:7d8d2874-b1bc-43f6-8f48-dc2dbbdf7a29</t>
  </si>
  <si>
    <t>2021-11-17T11:18:15.165Z</t>
  </si>
  <si>
    <t>Jonathan colony</t>
  </si>
  <si>
    <t>Kepamma</t>
  </si>
  <si>
    <t>yes_sometimes</t>
  </si>
  <si>
    <t>child_ability_improved</t>
  </si>
  <si>
    <t>No comments</t>
  </si>
  <si>
    <t>Parents doesn't no to tell about the studies  or anything related to education</t>
  </si>
  <si>
    <t>Sowmya</t>
  </si>
  <si>
    <t>uuid:ebd48dbd-dacc-428b-bf8c-6f270af9e777</t>
  </si>
  <si>
    <t>2021-11-16T13:29:42.553Z</t>
  </si>
  <si>
    <t xml:space="preserve">Umamaheswari </t>
  </si>
  <si>
    <t>Maranahalli</t>
  </si>
  <si>
    <t>Pandurangan</t>
  </si>
  <si>
    <t>All days she had attended the school</t>
  </si>
  <si>
    <t>None</t>
  </si>
  <si>
    <t>Harshini</t>
  </si>
  <si>
    <t>uuid:677c97d4-8af0-4965-8105-aa6d3b5905b9</t>
  </si>
  <si>
    <t>2021-11-16T12:06:59.641Z</t>
  </si>
  <si>
    <t>Gubbachi Learning community</t>
  </si>
  <si>
    <t>Poornima PS</t>
  </si>
  <si>
    <t>Doddakanahalli  ward no 150</t>
  </si>
  <si>
    <t>Doddakanahalli  village</t>
  </si>
  <si>
    <t>Monamma</t>
  </si>
  <si>
    <t>other</t>
  </si>
  <si>
    <t>Kurubaru</t>
  </si>
  <si>
    <t>edu_young_meals_dry</t>
  </si>
  <si>
    <t>school_status_no</t>
  </si>
  <si>
    <t>study_no</t>
  </si>
  <si>
    <t>moment_no</t>
  </si>
  <si>
    <t>Admission has not done</t>
  </si>
  <si>
    <t>No</t>
  </si>
  <si>
    <t>This children's admission has not done till know. But the parents are working so their are looking for near by school and the children's safety also</t>
  </si>
  <si>
    <t>Anusha Sharma</t>
  </si>
  <si>
    <t>collect:CjplU752mB5iJA8C</t>
  </si>
  <si>
    <t>Bhreelinga</t>
  </si>
  <si>
    <t xml:space="preserve">Radhika </t>
  </si>
  <si>
    <t>uuid:1acc459e-995f-4056-8613-2d1376362dcb</t>
  </si>
  <si>
    <t>2021-11-16T12:06:59.145Z</t>
  </si>
  <si>
    <t xml:space="preserve">Gubbachi Learning community </t>
  </si>
  <si>
    <t xml:space="preserve">Doddakanahalli  village </t>
  </si>
  <si>
    <t>Padhma shri</t>
  </si>
  <si>
    <t>Upparu</t>
  </si>
  <si>
    <t>He has no any books to read</t>
  </si>
  <si>
    <t xml:space="preserve">We like to send the childrens to school </t>
  </si>
  <si>
    <t xml:space="preserve">The parents are interested to send but the children are unable to cross the road to go to school it's little far </t>
  </si>
  <si>
    <t xml:space="preserve">Venkatesha </t>
  </si>
  <si>
    <t>Maruthi</t>
  </si>
  <si>
    <t>uuid:8240ddc0-252a-4b82-ba93-7131ae8aa43a</t>
  </si>
  <si>
    <t>2021-11-16T11:50:02.855Z</t>
  </si>
  <si>
    <t>Gubbachi</t>
  </si>
  <si>
    <t>Premanjali</t>
  </si>
  <si>
    <t>Mahadev pura</t>
  </si>
  <si>
    <t>Doddakannelli</t>
  </si>
  <si>
    <t>Devamma</t>
  </si>
  <si>
    <t>support_sometimes</t>
  </si>
  <si>
    <t>Open agli</t>
  </si>
  <si>
    <t>Good</t>
  </si>
  <si>
    <t>collect:CXLLYnCQtqSwsrkC</t>
  </si>
  <si>
    <t>Shivakumar s</t>
  </si>
  <si>
    <t>Anadkumar s</t>
  </si>
  <si>
    <t>uuid:7fa1c152-c005-4a35-85b8-8ea97adbb526</t>
  </si>
  <si>
    <t>2021-11-16T11:43:55.346Z</t>
  </si>
  <si>
    <t>Gubbachi ( Bheerappa )</t>
  </si>
  <si>
    <t>Bheerappa</t>
  </si>
  <si>
    <t>Halanyakanahalli Panchathi</t>
  </si>
  <si>
    <t>à²ªà²Ÿà³à²Ÿà²£</t>
  </si>
  <si>
    <t xml:space="preserve">à²†à²‚à²œà²¨à³‡à²¯ </t>
  </si>
  <si>
    <t xml:space="preserve">à²¡à³ˆà²²à²¿ à²¶à²¾à²²à³†à²—à³† à²¹à³‹à²—à³à²¤à²¾ à²‡à²¦à³† </t>
  </si>
  <si>
    <t>support_yes</t>
  </si>
  <si>
    <t>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t>
  </si>
  <si>
    <t>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t>
  </si>
  <si>
    <t>collect:oMNajyelZVyVVmlt</t>
  </si>
  <si>
    <t xml:space="preserve">à²‰à²®à²¾à²¦à³‡à²µà²¿ </t>
  </si>
  <si>
    <t xml:space="preserve">à²®à²°à²¿à²¯à²®à³à²® </t>
  </si>
  <si>
    <t>à²‰à²¦à²¯à²•à³à²®à²¾à²°</t>
  </si>
  <si>
    <t>uuid:077945a1-50ed-4b5b-8d97-36c5a9a9369c</t>
  </si>
  <si>
    <t>2021-11-16T11:40:37.363Z</t>
  </si>
  <si>
    <t>Lakshmi</t>
  </si>
  <si>
    <t>C-1</t>
  </si>
  <si>
    <t>Not good</t>
  </si>
  <si>
    <t>Doddamma</t>
  </si>
  <si>
    <t>Anjula</t>
  </si>
  <si>
    <t>uuid:0ffa4e96-c4c2-4596-a342-96a82dfe4af8</t>
  </si>
  <si>
    <t>2021-11-16T11:38:29.549Z</t>
  </si>
  <si>
    <t xml:space="preserve">à²¨à²°à²¸à²¿à²‚à²¹ </t>
  </si>
  <si>
    <t xml:space="preserve">à²¡à³ˆà²²à²¿ à²®à²—à³ à²¶à²¾à²²à³†à²—à³† à²¹à³‹à²—à³à²¤à²¾ à²‡à²¦à³† </t>
  </si>
  <si>
    <t xml:space="preserve">à²•à²µà²¿à²¤à²¾ </t>
  </si>
  <si>
    <t xml:space="preserve">à²šà²¿à²¨à³à²¨ </t>
  </si>
  <si>
    <t>child_class_2</t>
  </si>
  <si>
    <t>uuid:e0235ebe-d2b1-4f7d-87c6-f2b8fda4d279</t>
  </si>
  <si>
    <t>2021-11-16T11:33:47.524Z</t>
  </si>
  <si>
    <t xml:space="preserve">à²¹à³à²¸à²¨à²®à³à²® </t>
  </si>
  <si>
    <t xml:space="preserve">à²¦à³€à²ªà²¾à²µà²³à²¿ à²¹à²¬à³à²¬à²•à³à²•à³† à²¹à³‹à²¦ à²•à²¾à²°à²£ à²¶à²¾à²²à³†à²—à³† à²¬à²°à³‹à²•à³† à²…à²—à³à²²à²¿à²²à³à²²à²¾ </t>
  </si>
  <si>
    <t xml:space="preserve">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t>
  </si>
  <si>
    <t xml:space="preserve">à²°à³‡à²–à²¾ </t>
  </si>
  <si>
    <t>child_last_class_4</t>
  </si>
  <si>
    <t>uuid:a2637fe1-7c95-4c64-a202-4b2307e17925</t>
  </si>
  <si>
    <t>2021-11-16T11:23:37.381Z</t>
  </si>
  <si>
    <t>à²¹à²¨à³à²®à²‚à²¤</t>
  </si>
  <si>
    <t xml:space="preserve">à²•à³†à²²à²µà³ à²¦à²¿à²¨à²—à²³à²²à²¿ à²•à³†à²®à³à²®à³ à²œà³à²µà²°, à²¨à³†à²—à²¡à²¿ à²‡à²¤à³à²¤à³ à²…à²¦à²•à³† à²¸à²°à²¿à²¯à²¾à²—à²¿ à²¶à²¾à²²à³†à²—à³† à²¹à³‹à²—à³à²²à²¿à²²à³à²²à²¾ </t>
  </si>
  <si>
    <t xml:space="preserve">à²•à³‹à²µà²¿à²¡à³ à²¸à²®à²¯à²¦à²²à³à²²à²¿ vedio à²•à²¾à²²à³ à²®à³à²•à²¾à²‚à²¤à²° à²•à³à²²à²¾à²¸à³ à²¨à²¡à²¿à²¯à³à²¤à²¿à²¤à³à²¤à³, à²‡à²µà²— à²¸à³à²•à³‚à²²à³ à²“à²ªà²¨à³ à²†à²—à²¿à²°à³à²µà²¾à²¦ à²°à²¿à²‚à²¦ à²¨à²®à²—à³† à²–à³à²·à²¿à²†à²—à³à²¤à³à²¤à²¿à²¦à³† </t>
  </si>
  <si>
    <t xml:space="preserve">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t>
  </si>
  <si>
    <t xml:space="preserve">à²¨à²µà³€à²¨à³ </t>
  </si>
  <si>
    <t>child_class_5</t>
  </si>
  <si>
    <t>uuid:a9a4a57a-c97e-4f82-9e47-c8ab491cb9b7</t>
  </si>
  <si>
    <t>2021-11-16T11:23:32.441Z</t>
  </si>
  <si>
    <t>Govinda</t>
  </si>
  <si>
    <t>Golla c1</t>
  </si>
  <si>
    <t>Ushar ella</t>
  </si>
  <si>
    <t>Punaha open agali</t>
  </si>
  <si>
    <t>Muduranga</t>
  </si>
  <si>
    <t>uuid:b48ebe03-4266-4ade-a4b8-256338bda5aa</t>
  </si>
  <si>
    <t>2021-11-16T11:14:14.148Z</t>
  </si>
  <si>
    <t xml:space="preserve">à²¹à²¨à³à²®à²‚à²¤ </t>
  </si>
  <si>
    <t>income_source_casual_labour income_source_non_farming</t>
  </si>
  <si>
    <t xml:space="preserve">à²œà²¾à²¤à³à²°à³† à²®à²¤à³à²¸à³‹à²•à³† à²Šà²°à²¿à²—à³† à²¹à³‹à²—à²¿à²°à³à²µà²¦à²°à²¿à²‚à²¦ à²¡à³ˆà²²à³ à²¶à²¾à²²à³†à²—à³† à²¬à²°à³à²¤à²¿à²°à³à²²à²¿à²²à³à²² </t>
  </si>
  <si>
    <t xml:space="preserve">à²¸à²‚à²¤à³‹à²· à²µà²¾à²—à³à²¤à³à²¤à³† </t>
  </si>
  <si>
    <t xml:space="preserve">à²¸à³Šà²¨à²®à³à²® </t>
  </si>
  <si>
    <t>child_last_class_8</t>
  </si>
  <si>
    <t xml:space="preserve">à²ªà³à²°à²œà³à²µà²²à³ </t>
  </si>
  <si>
    <t>uuid:795c96e8-cdfc-428f-aeb0-e91440f12029</t>
  </si>
  <si>
    <t>2021-11-16T11:08:25.367Z</t>
  </si>
  <si>
    <t xml:space="preserve">à²°à³‡à²£à³à²•à²¾ </t>
  </si>
  <si>
    <t xml:space="preserve">à²¹à²¾à²œà²°à²¾à²—à³à²¤à²¿à²¦à²¾à²°à³† </t>
  </si>
  <si>
    <t xml:space="preserve">à²¶à²¾à²²à³†à²—à³† à²¹à³Šà²—à³à²¦à³‡ à²®à²¨à²¿à²¯à²²à³à²²à²¿ à²‡à²¦à³à²¦à²¾ à²•à²¾à²°à²£ à²Žà²²à³à²²à²¾ à²…à²•à³à²·à²° à²µà³ à²®à²°à³†à²¤à³ à²¹à³‹à²—à²¿à²¦à³† </t>
  </si>
  <si>
    <t xml:space="preserve">à²¹à³à²²à²¿à²—à²®à³à²® </t>
  </si>
  <si>
    <t>child_class_11</t>
  </si>
  <si>
    <t>child_last_class_12</t>
  </si>
  <si>
    <t xml:space="preserve">à²°à²¾à²§à²¿à²•à²¾ </t>
  </si>
  <si>
    <t>child_last_class_11</t>
  </si>
  <si>
    <t xml:space="preserve">Mallayya </t>
  </si>
  <si>
    <t>uuid:37e2a88b-b2d5-4f51-a440-051ce3c481b1</t>
  </si>
  <si>
    <t>2021-11-16T11:01:18.312Z</t>
  </si>
  <si>
    <t>Rachappa</t>
  </si>
  <si>
    <t xml:space="preserve">à²¦à²¿à²¨à²¨à²¿à²¤à³à²¯ à²¶à²¾à²²à²—à³† à²¹à³‹à²—à³à²¤à²¾à²°à³† </t>
  </si>
  <si>
    <t xml:space="preserve">à²¶à²¾à²²à³† à²‡à²°à³à²²à²¿à²²à³à²² à²…à²‚à²¦à³à²°à³† à²®à²—à³ à²…à²³à²—à³à²¤à³à²¤à³† à²¶à²¾à²²à³† à²‡à²¦à³à²°à³† 2 à²…à²•à³à²·à²° à²•à²²à²¿à²¯à³à²¤à²¾à²°à³† </t>
  </si>
  <si>
    <t xml:space="preserve">Covid à²•à²¾à²°à²£à²¦à²¿à²‚à²¦ à²¶à²¾à²²à³† à²®à³à²šà³à²šà²¿à²¤à³ à²†à²¦à³à²°à³† à²‡à²µà²¾à²— à²¶à²¾à²²à³† opn à²†à²—à²¿à²°à³à²µà²¦à²°à²¿à²‚à²¦ à²Žà²²à³à²²à²¾ à²®à²•à³à²•à²³à³ à²¶à²¾à²²à³†à²—à³† à²¹à³‹à²—à²¬à³‡à²•à³ à²…à²¨à³à²¨à²¦à³† à²…à²µà²° à²‰à²¦à³à²¦à³‡à²¶ </t>
  </si>
  <si>
    <t xml:space="preserve">à²…à²¨à²¿à²²à³ </t>
  </si>
  <si>
    <t>Mallayya</t>
  </si>
  <si>
    <t xml:space="preserve">à²¯à²¶à²µà²‚à²¤ </t>
  </si>
  <si>
    <t>uuid:50d48150-3bf0-40e9-8102-593143a650ec</t>
  </si>
  <si>
    <t>2021-11-16T10:50:39.658Z</t>
  </si>
  <si>
    <t xml:space="preserve">Halanyakanahalli Panchathi </t>
  </si>
  <si>
    <t xml:space="preserve">Ambresh </t>
  </si>
  <si>
    <t xml:space="preserve">Health Problem </t>
  </si>
  <si>
    <t xml:space="preserve">à²¸à²‚à²¤à³‹à²·à²µà²¾à²—à³à²¤à³à²¤à³† à²…à²‚à²¤à³‡ </t>
  </si>
  <si>
    <t xml:space="preserve">Huligamma </t>
  </si>
  <si>
    <t>Shardha</t>
  </si>
  <si>
    <t>Udhay kumur</t>
  </si>
  <si>
    <t>Ankitha</t>
  </si>
  <si>
    <t>uuid:ea5e7c1d-1318-481c-a435-33bac9feccc0</t>
  </si>
  <si>
    <t>2021-11-16T05:56:02.219Z</t>
  </si>
  <si>
    <t>rural</t>
  </si>
  <si>
    <t xml:space="preserve">Geetha </t>
  </si>
  <si>
    <t>à²¤à²‚à²¦à³† -à²¤à²¾à²¯à²¿ à²•à³†à²²à²¸ à²¹à³‹à²¦à³à²°à³† à²®à²¨à³† à²¨à³‹à²¡à²¿à²•à³Šà²³à³à²³à³à²µà²°à³ à²¯à²¾à²°à³ à²‡à²²à³à²²à²¾ à²…à²‚à²¤à²¾ à²®à²•à³à²•à²³ à²¨à²¾ à²¬à²¿à²Ÿà³à²Ÿà³ à²¹à³‹à²—à³à²¤à²¾à²°à³† à²ˆ à²•à²¾à²°à²£à²¦à²¿à²‚à²¦ à²®à²—à³ à²¶à²¾à²²à³†à²—à³† à²¦à²¿à²¨ à²¨à²¿à²¤à³à²¯ à²¹à³‹à²—à²²à³à²²</t>
  </si>
  <si>
    <t>à²¶à²¾à²²à³†à²—à³† à²¹à³‹à²¦à³à²°à³† 2 à²…à²•à³à²·à²° à²•à²²à²¿à²¤ à²‡à²¦à³à²°à³ à²ˆà²µà²¾à²— à²²à²¾à²•à²¾à²¡à³Œà²¨à³ à²¦à²¿à²‚à²¦ à²Žà²²à³à²²à²¾ à²®à²°à³à²¤à³ à²¹à³‹à²—à²¿à²¦à²¾à²°</t>
  </si>
  <si>
    <t xml:space="preserve">Covid à²•à²¾à²°à²£ </t>
  </si>
  <si>
    <t xml:space="preserve">à²µà³ˆà²·à³à²£à²µà²¿ </t>
  </si>
  <si>
    <t xml:space="preserve">à²¸à²¿à²‚à²§à³à²¶à³à²°à³€ </t>
  </si>
  <si>
    <t>uuid:79442ade-c1ad-4b07-9151-c33836e8073a</t>
  </si>
  <si>
    <t>2021-11-16T05:25:01.539Z</t>
  </si>
  <si>
    <t xml:space="preserve">Bheerappa </t>
  </si>
  <si>
    <t xml:space="preserve">à²ªà²Ÿà³à²Ÿà²£ </t>
  </si>
  <si>
    <t xml:space="preserve">à²¹à²¨à³à²®à²‚à²¤à²¿ </t>
  </si>
  <si>
    <t>study_someties</t>
  </si>
  <si>
    <t>moment_yes</t>
  </si>
  <si>
    <t xml:space="preserve">à²¶à²¾à²²à³†à²—à³† à²¹à³‹à²—à²²à³ à²•à²·à³à²Ÿ à²†à²—à³à²¤à²¾ à²‡à²¦à³† à²•à²¾à²°à²£ à²®à²¨à³†à²¯à²²à³à²²à²¿ à²¯à²¾à²°à³ à²‡à²°à³à²µà³à²¦ à²•à²¾à²°à²£ </t>
  </si>
  <si>
    <t xml:space="preserve">Covid à²•à²¾à²°à²£à²¦à²¿à²‚à²¦ </t>
  </si>
  <si>
    <t xml:space="preserve">à²¸à²‚à²¦à³€à²ªà³ </t>
  </si>
  <si>
    <t xml:space="preserve">à²ªà²¾à²°à³à²µà²¤à²¿ </t>
  </si>
  <si>
    <t xml:space="preserve">à²ªà²°à³à²¶à³à²°à²¾à²®à³ </t>
  </si>
  <si>
    <t>child_last_class_10</t>
  </si>
  <si>
    <t>uuid:8a83205d-55f6-41b0-b1b7-b6448044cfc0</t>
  </si>
  <si>
    <t>2021-10-25T09:27:54.458Z</t>
  </si>
  <si>
    <t>IT for Change</t>
  </si>
  <si>
    <t>Neeta</t>
  </si>
  <si>
    <t>139-Byrasandra</t>
  </si>
  <si>
    <t>Bangalore</t>
  </si>
  <si>
    <t>Shobha</t>
  </si>
  <si>
    <t>lang_tamil</t>
  </si>
  <si>
    <t>He is attending the classes</t>
  </si>
  <si>
    <t>During pandemic, due to closure of schools, parents feared if the child will learn bad habits and develop negative attitude for learning. Now, since schools opened, they feel some learning happens and child does not sit idle at home.</t>
  </si>
  <si>
    <t>collect:ahkG9eJrdyYyOsgU</t>
  </si>
  <si>
    <t>Swetha</t>
  </si>
  <si>
    <t>Hari Prasad</t>
  </si>
  <si>
    <t>Vishnu</t>
  </si>
  <si>
    <t>uuid:0a1ea019-545c-4b0d-b48e-ee7c2988958b</t>
  </si>
  <si>
    <t>2021-10-25T09:18:23.665Z</t>
  </si>
  <si>
    <t>Deepa</t>
  </si>
  <si>
    <t>moment_sometimes</t>
  </si>
  <si>
    <t xml:space="preserve">Since child is admitted in Government school, teachers help the child in her learning and child can visit school to submit worksheets or clarify doubts on phone. </t>
  </si>
  <si>
    <t>Two children (male) who were enrolled in private school before the pandemic have almost dropped off school, due to non-payment of fees and lack of interest in studies. The eldest child have dropped off and started to work. Parents feel that he is good at computing and business and school learning as meaningless. The  girl child who is enrolled in Government school continues well in academics as their teachers show concern and regularly provides  support during the learning process.</t>
  </si>
  <si>
    <t>Tanish Kumar</t>
  </si>
  <si>
    <t>Sadhana</t>
  </si>
  <si>
    <t>Kevin Kumar</t>
  </si>
  <si>
    <t>uuid:3242d14a-413d-404c-a1d2-2eff051af24c</t>
  </si>
  <si>
    <t>2021-10-25T09:01:46.126Z</t>
  </si>
  <si>
    <t>Jhansi</t>
  </si>
  <si>
    <t>Christian</t>
  </si>
  <si>
    <t>income_source_contract income_source_casual_labour</t>
  </si>
  <si>
    <t>moment_unclear</t>
  </si>
  <si>
    <t>self-study, reading books and attending tuition.</t>
  </si>
  <si>
    <t>Need to pay fees of past few years, due to non-payment school is not ready to admit the child. But, child and parents are willing to send their ward to school want schools to reopen, as there was no active learning past one year and have fear if their child will develop bad habits others and divert from learning.</t>
  </si>
  <si>
    <t>The child studies in Aided school, and RTE application has been rejected. Due to financial crisis and non payment of fees, child is not been admitted to school past two years (2020-21, 2021-22). Currently, online classes are going on, but child is not admitted to them due to non-payment of previous years fees.</t>
  </si>
  <si>
    <t>James Jackson</t>
  </si>
  <si>
    <t>uuid:f16c8f26-28fc-42d9-b833-e618a12a6334</t>
  </si>
  <si>
    <t>2021-10-24T10:40:57.287Z</t>
  </si>
  <si>
    <t>IT FOR CHANGE</t>
  </si>
  <si>
    <t>Dilip D</t>
  </si>
  <si>
    <t>BENGALURU RURAL</t>
  </si>
  <si>
    <t>Arasinakunte</t>
  </si>
  <si>
    <t>Nelamangala</t>
  </si>
  <si>
    <t>Shilpakala</t>
  </si>
  <si>
    <t>Wnet to school</t>
  </si>
  <si>
    <t>Need to  open the school.</t>
  </si>
  <si>
    <t>collect:tE34hCAic2Gkq6A7</t>
  </si>
  <si>
    <t>Manya</t>
  </si>
  <si>
    <t>uuid:a49b11d5-030a-4c17-9fba-67fca44a9760</t>
  </si>
  <si>
    <t>2021-10-24T10:40:51.578Z</t>
  </si>
  <si>
    <t>Asha</t>
  </si>
  <si>
    <t>lang_urdu lang_other</t>
  </si>
  <si>
    <t>Bhojpuri</t>
  </si>
  <si>
    <t>Holiday</t>
  </si>
  <si>
    <t>They wishes to send the children to school only when the school takes precautions of covid-19</t>
  </si>
  <si>
    <t>Pyari</t>
  </si>
  <si>
    <t>Gori</t>
  </si>
  <si>
    <t>uuid:f4a0d62d-cfde-49b3-bcdc-6ac90c7b52be</t>
  </si>
  <si>
    <t>2021-10-24T10:40:47.709Z</t>
  </si>
  <si>
    <t>Sangeetha</t>
  </si>
  <si>
    <t>Holiday declared by school</t>
  </si>
  <si>
    <t>Its better to open the school</t>
  </si>
  <si>
    <t>Chandrika</t>
  </si>
  <si>
    <t>uuid:0f364b41-f1cc-4892-8ed5-3aa1f8685729</t>
  </si>
  <si>
    <t>2021-10-24T10:40:42.565Z</t>
  </si>
  <si>
    <t>Kala</t>
  </si>
  <si>
    <t>income_source_unclear</t>
  </si>
  <si>
    <t>Attended all the classes</t>
  </si>
  <si>
    <t>Its better to open the school and they should take care of children.</t>
  </si>
  <si>
    <t>Aishwarya</t>
  </si>
  <si>
    <t>Ullas</t>
  </si>
  <si>
    <t>uuid:2a451740-cef1-437c-8dd8-13485708216a</t>
  </si>
  <si>
    <t>2021-10-24T10:40:37.766Z</t>
  </si>
  <si>
    <t>Kaveri mamatageri</t>
  </si>
  <si>
    <t>respondent_relationship_caretaker</t>
  </si>
  <si>
    <t>income_source_org_sector</t>
  </si>
  <si>
    <t>Its better to open</t>
  </si>
  <si>
    <t>SIDDAPPA KORI</t>
  </si>
  <si>
    <t>uuid:6a61e82f-15eb-48ee-a076-419425a0d18b</t>
  </si>
  <si>
    <t>2021-10-24T10:40:32.966Z</t>
  </si>
  <si>
    <t>lang_telugu lang_kan</t>
  </si>
  <si>
    <t>Holiday given by government</t>
  </si>
  <si>
    <t>No need to open</t>
  </si>
  <si>
    <t>Tharun K M</t>
  </si>
  <si>
    <t>Soni K</t>
  </si>
  <si>
    <t>uuid:6d49b1d2-bc9b-4c97-98e2-6f99044331c0</t>
  </si>
  <si>
    <t>2021-10-24T10:40:26.573Z</t>
  </si>
  <si>
    <t>Leelavathi K</t>
  </si>
  <si>
    <t>Last week was dussera holiday</t>
  </si>
  <si>
    <t>No need to open during pandemic</t>
  </si>
  <si>
    <t>Chethan N</t>
  </si>
  <si>
    <t>Janardhan N</t>
  </si>
  <si>
    <t>uuid:cc0628e2-6e5d-4dc6-961e-72fc498fa15e</t>
  </si>
  <si>
    <t>2021-10-24T10:40:20.150Z</t>
  </si>
  <si>
    <t>Basamma chennappa helavar</t>
  </si>
  <si>
    <t>He attended all the classes</t>
  </si>
  <si>
    <t>unclear</t>
  </si>
  <si>
    <t>Bharath chennappa helavar</t>
  </si>
  <si>
    <t>Sharath chennappa helavar</t>
  </si>
  <si>
    <t>uuid:9886f4ac-34f1-4e24-9c5d-0298fafd075f</t>
  </si>
  <si>
    <t>2021-10-24T10:40:14.377Z</t>
  </si>
  <si>
    <t>MALASHREE TUKARAM RATHOD</t>
  </si>
  <si>
    <t>lang_hindi</t>
  </si>
  <si>
    <t>study_unclear</t>
  </si>
  <si>
    <t>Yes, its better to open.</t>
  </si>
  <si>
    <t>AKASH TUKARAM RATHOD</t>
  </si>
  <si>
    <t>child_last_class_1</t>
  </si>
  <si>
    <t>uuid:dba84a5f-1fa3-4b2f-a569-82492ee71f1c</t>
  </si>
  <si>
    <t>2021-10-24T10:38:04.760Z</t>
  </si>
  <si>
    <t>Yashodha</t>
  </si>
  <si>
    <t>Went to school</t>
  </si>
  <si>
    <t>Its better to open school.</t>
  </si>
  <si>
    <t>Krishnaprasad</t>
  </si>
  <si>
    <t>uuid:8ace5e11-5c92-406d-835b-4dfa18df2c61</t>
  </si>
  <si>
    <t>2021-10-24T10:16:18.630Z</t>
  </si>
  <si>
    <t>It for change</t>
  </si>
  <si>
    <t>Yashodha.s</t>
  </si>
  <si>
    <t>Hesrghatta</t>
  </si>
  <si>
    <t>Hurali Chikknhalli</t>
  </si>
  <si>
    <t>Thirumala poora</t>
  </si>
  <si>
    <t>Narasimha Murthy</t>
  </si>
  <si>
    <t>study_yes</t>
  </si>
  <si>
    <t>As a parent I am not ready to send my daughter to scholl till COVID problem clears</t>
  </si>
  <si>
    <t>collect:Q4GenbgN9XNblLtj</t>
  </si>
  <si>
    <t>Gowthami</t>
  </si>
  <si>
    <t>child_pre_primary</t>
  </si>
  <si>
    <t>uuid:4ebe4258-0712-4d33-b8d1-5778ad755018</t>
  </si>
  <si>
    <t>2021-10-24T10:16:14.484Z</t>
  </si>
  <si>
    <t>Manjula</t>
  </si>
  <si>
    <t>They loosed their knowledge and they have forgotten all the basics</t>
  </si>
  <si>
    <t>Poorvith.s</t>
  </si>
  <si>
    <t>Vismaya.s</t>
  </si>
  <si>
    <t>uuid:fcfc3d21-0361-481c-858a-0f27b4ada9ed</t>
  </si>
  <si>
    <t>2021-10-24T10:16:09.825Z</t>
  </si>
  <si>
    <t>Gangamma.c</t>
  </si>
  <si>
    <t>I am happy even in this pandemic and this situation schools are starting and children's are excited to go for school and they can learn clearly.</t>
  </si>
  <si>
    <t>Deepak.s</t>
  </si>
  <si>
    <t>uuid:25780c28-0df6-4c5c-9ca8-0e441ef7c569</t>
  </si>
  <si>
    <t>2021-10-24T10:16:05.107Z</t>
  </si>
  <si>
    <t>Roopa</t>
  </si>
  <si>
    <t>She attended all the classes</t>
  </si>
  <si>
    <t>I am not satisfied about education got during pandemic days.</t>
  </si>
  <si>
    <t>Likitha.r</t>
  </si>
  <si>
    <t>Keerthi.r</t>
  </si>
  <si>
    <t>Ashwin Kumar.r</t>
  </si>
  <si>
    <t>uuid:9768a40e-b138-441b-a524-4ed11201727f</t>
  </si>
  <si>
    <t>2021-10-24T10:16:00.313Z</t>
  </si>
  <si>
    <t>Nagaraju</t>
  </si>
  <si>
    <t>He had attended all the classes</t>
  </si>
  <si>
    <t>During this lock down many students life was spoiled ...</t>
  </si>
  <si>
    <t>Pavan Kumar.n</t>
  </si>
  <si>
    <t>Manoj.n</t>
  </si>
  <si>
    <t>uuid:b3390a08-ce6a-4ed8-9141-5f0ec5b8a8c6</t>
  </si>
  <si>
    <t>2021-10-24T10:15:55.655Z</t>
  </si>
  <si>
    <t>income_source_farming</t>
  </si>
  <si>
    <t>My opinion is that they must take care with strict rules and regulations</t>
  </si>
  <si>
    <t>Shashank.h</t>
  </si>
  <si>
    <t>Lekhana.h</t>
  </si>
  <si>
    <t>uuid:c3fc8995-3174-407c-9649-444d79534851</t>
  </si>
  <si>
    <t>2021-10-24T10:15:40.007Z</t>
  </si>
  <si>
    <t>Yashodha.sp</t>
  </si>
  <si>
    <t>Yellamma.v</t>
  </si>
  <si>
    <t>She attended</t>
  </si>
  <si>
    <t>By using mobiles for attending classes is so dangerous and it made lazything during pandemic</t>
  </si>
  <si>
    <t>Pavithra.d</t>
  </si>
  <si>
    <t>Akulraj.d</t>
  </si>
  <si>
    <t>uuid:470bae33-6d73-40a9-a29c-6d8cc16072e9</t>
  </si>
  <si>
    <t>2021-10-24T10:15:35.763Z</t>
  </si>
  <si>
    <t>Shivakumari</t>
  </si>
  <si>
    <t>My concern is that to start physical classes because childrens are not concentrating on studies.</t>
  </si>
  <si>
    <t>Veerajashwanth.g</t>
  </si>
  <si>
    <t>uuid:7cbe1acb-e2bb-438c-b017-6eaa836fdad0</t>
  </si>
  <si>
    <t>2021-10-24T10:15:31.068Z</t>
  </si>
  <si>
    <t>Sakkamma</t>
  </si>
  <si>
    <t>Students are becoming so much dull due to pandemic days</t>
  </si>
  <si>
    <t>Yogesh</t>
  </si>
  <si>
    <t>Kushi</t>
  </si>
  <si>
    <t>uuid:cdde7f60-3e4a-407e-bb31-18074d985700</t>
  </si>
  <si>
    <t>2021-10-24T10:15:04.902Z</t>
  </si>
  <si>
    <t>Sirisha</t>
  </si>
  <si>
    <t>lang_telugu</t>
  </si>
  <si>
    <t>She has forgotten all the knowledge she become dull in academic performance.</t>
  </si>
  <si>
    <t>1.sharanya</t>
  </si>
  <si>
    <t>Muppuri likitha</t>
  </si>
  <si>
    <t>uuid:e14121d9-8338-4efc-aabc-7e1334a40c6f</t>
  </si>
  <si>
    <t>2021-10-24T09:35:12.885Z</t>
  </si>
  <si>
    <t>IT for change</t>
  </si>
  <si>
    <t>Surabhi R.V</t>
  </si>
  <si>
    <t>Rascharuvu village</t>
  </si>
  <si>
    <t>Rascharuvu</t>
  </si>
  <si>
    <t>Ravanappa</t>
  </si>
  <si>
    <t>income_source_non_farming</t>
  </si>
  <si>
    <t>She did not attend all the classes because some health issues</t>
  </si>
  <si>
    <t>She study her self</t>
  </si>
  <si>
    <t>At the time of pandemic in online class the difficulty to understand but. After reopening school they are feel easy to understand</t>
  </si>
  <si>
    <t>She investing in good manner</t>
  </si>
  <si>
    <t>collect:JwT5BcXDYheiSFNR</t>
  </si>
  <si>
    <t>Aarathi</t>
  </si>
  <si>
    <t>child_class_12</t>
  </si>
  <si>
    <t>uuid:20fdfe30-1e69-467b-bdd6-235d3d70d040</t>
  </si>
  <si>
    <t>2021-10-24T09:35:07.799Z</t>
  </si>
  <si>
    <t>Nagabushna. K. A</t>
  </si>
  <si>
    <t>income_source_org_sector income_source_other</t>
  </si>
  <si>
    <t>Self study</t>
  </si>
  <si>
    <t>No extra class</t>
  </si>
  <si>
    <t>They feel happy about her education and schools re-opening</t>
  </si>
  <si>
    <t>She commented with us in good manner</t>
  </si>
  <si>
    <t>Gayatri</t>
  </si>
  <si>
    <t>uuid:c57bc0fb-03d4-4cc5-9130-9a45fcbc7fe5</t>
  </si>
  <si>
    <t>2021-10-24T09:35:02.680Z</t>
  </si>
  <si>
    <t>Manjunatha. V</t>
  </si>
  <si>
    <t>income_source_org_sector income_source_farming</t>
  </si>
  <si>
    <t>His father help them in studying</t>
  </si>
  <si>
    <t>They are not well in education at the time of pandemic. But know i think they will improve them self after school reopening</t>
  </si>
  <si>
    <t>Ok</t>
  </si>
  <si>
    <t>Vamshi</t>
  </si>
  <si>
    <t>Varun</t>
  </si>
  <si>
    <t>uuid:71b2e6df-4782-4758-b690-99fef96d77f8</t>
  </si>
  <si>
    <t>2021-10-24T09:34:58.788Z</t>
  </si>
  <si>
    <t>G. S Manjunatha</t>
  </si>
  <si>
    <t>edu_young_meals_direct</t>
  </si>
  <si>
    <t>Studying him self</t>
  </si>
  <si>
    <t>We are happy for school's re opening</t>
  </si>
  <si>
    <t>Manoj. G. M</t>
  </si>
  <si>
    <t>Rahul. G. M</t>
  </si>
  <si>
    <t>uuid:8393db4d-86c9-45a0-a4be-50735d45cb0d</t>
  </si>
  <si>
    <t>2021-10-24T09:34:58.180Z</t>
  </si>
  <si>
    <t>Shankarappa S. N</t>
  </si>
  <si>
    <t>They attended all the classes</t>
  </si>
  <si>
    <t>They studied them selfs</t>
  </si>
  <si>
    <t>The schools conducted online class but they can't understand properly but now after schools re opening  they understanding properly</t>
  </si>
  <si>
    <t>Better</t>
  </si>
  <si>
    <t>Krishnasree. S</t>
  </si>
  <si>
    <t>Kishor. S</t>
  </si>
  <si>
    <t>uuid:9f5eecf8-6dcd-4c46-b2e4-2fafd6e7bbc5</t>
  </si>
  <si>
    <t>2021-10-24T09:34:57.552Z</t>
  </si>
  <si>
    <t>N. Sujatha</t>
  </si>
  <si>
    <t>They attended</t>
  </si>
  <si>
    <t>They didn't get proper education in pandemic. After schools reopening they will get proper education</t>
  </si>
  <si>
    <t>Pallavi. G. R</t>
  </si>
  <si>
    <t>Balaji. G. R</t>
  </si>
  <si>
    <t>uuid:9bf371b6-adc7-4d27-aad4-594703c207f9</t>
  </si>
  <si>
    <t>2021-10-24T09:34:18.956Z</t>
  </si>
  <si>
    <t>Yes</t>
  </si>
  <si>
    <t>They did get extra class</t>
  </si>
  <si>
    <t>They forgot what they learn earlier. Now we are happy that they learn from school</t>
  </si>
  <si>
    <t>Tejshawini. K</t>
  </si>
  <si>
    <t>Amulya. K</t>
  </si>
  <si>
    <t>uuid:cc900a95-d9c1-4d58-a498-f4bcf3f2f66b</t>
  </si>
  <si>
    <t>2021-10-24T09:34:11.116Z</t>
  </si>
  <si>
    <t>Chalammu D</t>
  </si>
  <si>
    <t>income_source_non_farming income_source_farming</t>
  </si>
  <si>
    <t>He attended all the days</t>
  </si>
  <si>
    <t>support_unclear</t>
  </si>
  <si>
    <t>He was become dull at the time of pandemic. But after school reopening he is improving</t>
  </si>
  <si>
    <t>Srinavasu R. C</t>
  </si>
  <si>
    <t>uuid:15c23d6d-eacf-465c-838d-b15843af4c89</t>
  </si>
  <si>
    <t>2021-10-24T09:33:27.611Z</t>
  </si>
  <si>
    <t>Eeswaramma</t>
  </si>
  <si>
    <t>He attended some functions</t>
  </si>
  <si>
    <t>He was enjoying school opening</t>
  </si>
  <si>
    <t>Adarsha R</t>
  </si>
  <si>
    <t>uuid:a936b582-68af-4310-b7a5-e05bedadad56</t>
  </si>
  <si>
    <t>2021-10-24T09:32:35.468Z</t>
  </si>
  <si>
    <t>Rajeshwari N</t>
  </si>
  <si>
    <t>income_source_self_employed income_source_org_sector</t>
  </si>
  <si>
    <t>She forgot all what she learners in previous years. I am very happy for re opening the schools because they get proper education.</t>
  </si>
  <si>
    <t>Chandrika R. S</t>
  </si>
  <si>
    <t>uuid:58f527e7-b548-4f40-9e2e-6f60d8a75675</t>
  </si>
  <si>
    <t>2021-10-24T07:39:27.142Z</t>
  </si>
  <si>
    <t>Vamshi S</t>
  </si>
  <si>
    <t>Kolar</t>
  </si>
  <si>
    <t>Kolthuru</t>
  </si>
  <si>
    <t>Pindiganagara</t>
  </si>
  <si>
    <t>Babu</t>
  </si>
  <si>
    <t>dont_wish_to_say</t>
  </si>
  <si>
    <t>No reasons</t>
  </si>
  <si>
    <t>Have to open schools and colleges compulsory</t>
  </si>
  <si>
    <t>collect:greKnCZVy8gPWVLk</t>
  </si>
  <si>
    <t>Nikhil N</t>
  </si>
  <si>
    <t>Yashwannth N</t>
  </si>
  <si>
    <t>uuid:60d39383-29a3-4bc5-b2fe-2323bc53f65a</t>
  </si>
  <si>
    <t>2021-10-24T07:39:21.347Z</t>
  </si>
  <si>
    <t>Dakshina Kannada</t>
  </si>
  <si>
    <t>Kepu</t>
  </si>
  <si>
    <t>Vitla town</t>
  </si>
  <si>
    <t>Sahil Mohammad</t>
  </si>
  <si>
    <t>muslim</t>
  </si>
  <si>
    <t>lang_other</t>
  </si>
  <si>
    <t>Beary</t>
  </si>
  <si>
    <t>Due to some health issues</t>
  </si>
  <si>
    <t>Its not good to open the schools inthe pandemic</t>
  </si>
  <si>
    <t>Afzal</t>
  </si>
  <si>
    <t>uuid:c5f66a2b-26df-4f98-a3e0-5974ba83b5c8</t>
  </si>
  <si>
    <t>2021-10-24T07:39:15.871Z</t>
  </si>
  <si>
    <t>Chickaballapur</t>
  </si>
  <si>
    <t>Yenigadale</t>
  </si>
  <si>
    <t>Chokkanahalli</t>
  </si>
  <si>
    <t>Ramakrishna</t>
  </si>
  <si>
    <t>lang_kan lang_telugu</t>
  </si>
  <si>
    <t>Health problem</t>
  </si>
  <si>
    <t>Yes its good to open the school and Colleges because the students are not getting knowledge about their studies they are missing the concentration on the studies</t>
  </si>
  <si>
    <t>Dathri</t>
  </si>
  <si>
    <t>uuid:35593b1c-66fd-4ed4-9cca-156a457b3fe8</t>
  </si>
  <si>
    <t>2021-10-24T07:39:10.497Z</t>
  </si>
  <si>
    <t>Chinthamkalahlli</t>
  </si>
  <si>
    <t>Narasamma</t>
  </si>
  <si>
    <t>Not good open in this situation</t>
  </si>
  <si>
    <t>Keerthi</t>
  </si>
  <si>
    <t>uuid:6e9ac920-e318-4b36-92e7-32614bdd732f</t>
  </si>
  <si>
    <t>2021-10-24T07:39:05.017Z</t>
  </si>
  <si>
    <t>Chickallapur</t>
  </si>
  <si>
    <t>Chintamani</t>
  </si>
  <si>
    <t>Oolavadi</t>
  </si>
  <si>
    <t>Munesh</t>
  </si>
  <si>
    <t>Its good to open the schools and colleges</t>
  </si>
  <si>
    <t>Ganesh M</t>
  </si>
  <si>
    <t>Pawan Kumar M</t>
  </si>
  <si>
    <t>uuid:ac700b8b-9e42-4ca8-98a3-658ffec0e9ed</t>
  </si>
  <si>
    <t>2021-10-24T07:38:58.580Z</t>
  </si>
  <si>
    <t>Chalapathi</t>
  </si>
  <si>
    <t>Its good open schools due to education process may decrease if school not opens</t>
  </si>
  <si>
    <t>Ganavi C</t>
  </si>
  <si>
    <t>Srihari C</t>
  </si>
  <si>
    <t>uuid:d6ee2f5d-0e0c-421d-b2a5-14b651afebd9</t>
  </si>
  <si>
    <t>2021-10-24T07:38:52.557Z</t>
  </si>
  <si>
    <t>Narayanswamy</t>
  </si>
  <si>
    <t>Not good to open schools and colleges</t>
  </si>
  <si>
    <t>Ganesh N</t>
  </si>
  <si>
    <t>uuid:c0a4f514-e8af-4640-898e-eaa68e892fa8</t>
  </si>
  <si>
    <t>2021-10-24T07:38:47.095Z</t>
  </si>
  <si>
    <t>Venktamma</t>
  </si>
  <si>
    <t>income_source_casual_labour income_source_farming</t>
  </si>
  <si>
    <t>This is not good  to open the college's</t>
  </si>
  <si>
    <t>Shivamani G</t>
  </si>
  <si>
    <t>uuid:296c0a88-592a-4ff0-bb3f-de3bdadeaee1</t>
  </si>
  <si>
    <t>2021-10-24T07:38:40.682Z</t>
  </si>
  <si>
    <t>Chickballapur</t>
  </si>
  <si>
    <t>Chinthamni</t>
  </si>
  <si>
    <t>Chinthamani</t>
  </si>
  <si>
    <t>Srinivasaiah</t>
  </si>
  <si>
    <t>This is spreading disease so health is more important than studies</t>
  </si>
  <si>
    <t>Ni comments</t>
  </si>
  <si>
    <t>Mohith S</t>
  </si>
  <si>
    <t>uuid:f7920153-3e0e-4bdd-9c05-b93e63fda021</t>
  </si>
  <si>
    <t>2021-10-24T07:38:35.375Z</t>
  </si>
  <si>
    <t>Raghuthlapalli</t>
  </si>
  <si>
    <t>Gudibavanalli</t>
  </si>
  <si>
    <t>Chikkanarashimappa G k</t>
  </si>
  <si>
    <t>It is  tough to open the school or college in this situation</t>
  </si>
  <si>
    <t>Vinay kumar G N</t>
  </si>
  <si>
    <t>uuid:c40fc8a0-bc4f-4150-aa62-e7e9d75d9b5e</t>
  </si>
  <si>
    <t>2021-10-24T04:33:30.248Z</t>
  </si>
  <si>
    <t>Mahammad Asfak</t>
  </si>
  <si>
    <t>Dakshina kannada</t>
  </si>
  <si>
    <t>Gram panchayath indabettu</t>
  </si>
  <si>
    <t>Belthangady</t>
  </si>
  <si>
    <t>Abdul khadar</t>
  </si>
  <si>
    <t>income_source_self_employed income_source_casual_labour</t>
  </si>
  <si>
    <t>lang_malayalam</t>
  </si>
  <si>
    <t>Because Dasara vocation</t>
  </si>
  <si>
    <t>Need to open offline classes</t>
  </si>
  <si>
    <t>Nil</t>
  </si>
  <si>
    <t>collect:bh2iDMsOytwPb4wh</t>
  </si>
  <si>
    <t>Mahammad fazal</t>
  </si>
  <si>
    <t>uuid:1e7de1bb-cd82-496b-916f-3a521f57b2fa</t>
  </si>
  <si>
    <t>2021-10-24T04:33:25.534Z</t>
  </si>
  <si>
    <t>Hameed</t>
  </si>
  <si>
    <t>Thasleema</t>
  </si>
  <si>
    <t>uuid:faa5343f-0306-4d3f-afc2-f6c1df455e88</t>
  </si>
  <si>
    <t>2021-10-24T04:33:19.157Z</t>
  </si>
  <si>
    <t>Johara</t>
  </si>
  <si>
    <t>Byari</t>
  </si>
  <si>
    <t>Afreena</t>
  </si>
  <si>
    <t>uuid:60a3e9ba-72b1-4e2a-8f22-c5c377c1fc20</t>
  </si>
  <si>
    <t>2021-10-24T04:33:13.437Z</t>
  </si>
  <si>
    <t>Umar kunji</t>
  </si>
  <si>
    <t>Need to start offline classes</t>
  </si>
  <si>
    <t>Shaima</t>
  </si>
  <si>
    <t>uuid:3f352017-f83f-4245-be07-4b5950355d87</t>
  </si>
  <si>
    <t>2021-10-24T03:42:15.933Z</t>
  </si>
  <si>
    <t>Hakeem</t>
  </si>
  <si>
    <t>Ni comment</t>
  </si>
  <si>
    <t>Fouziya</t>
  </si>
  <si>
    <t>uuid:965bb210-5874-49ec-b610-3d478a432763</t>
  </si>
  <si>
    <t>2021-10-24T03:37:59.623Z</t>
  </si>
  <si>
    <t>Lokayya</t>
  </si>
  <si>
    <t>Tulu</t>
  </si>
  <si>
    <t>Need to open school</t>
  </si>
  <si>
    <t>Prathima</t>
  </si>
  <si>
    <t>uuid:41833635-139e-428e-ad1a-4d7f5d9dcae8</t>
  </si>
  <si>
    <t>2021-10-24T03:34:28.002Z</t>
  </si>
  <si>
    <t>Baby</t>
  </si>
  <si>
    <t xml:space="preserve">Need to continue online classes </t>
  </si>
  <si>
    <t>Jaanaki</t>
  </si>
  <si>
    <t>uuid:a2507060-3930-40c0-b082-73aafc8b34d8</t>
  </si>
  <si>
    <t>2021-10-24T03:29:18.062Z</t>
  </si>
  <si>
    <t>Usman</t>
  </si>
  <si>
    <t>Shahil</t>
  </si>
  <si>
    <t>uuid:38504ea7-b8bc-4936-9afd-65010553588a</t>
  </si>
  <si>
    <t>2021-10-24T03:25:07.790Z</t>
  </si>
  <si>
    <t>Dakshina kannada.</t>
  </si>
  <si>
    <t>Vishwanath</t>
  </si>
  <si>
    <t>Need to start offline classes because she spent time in friends</t>
  </si>
  <si>
    <t>Thrisha</t>
  </si>
  <si>
    <t>uuid:58995e93-d96f-4992-8cd3-16e586910810</t>
  </si>
  <si>
    <t>2021-10-23T07:01:34.425Z</t>
  </si>
  <si>
    <t>Rafeeq</t>
  </si>
  <si>
    <t>Need to starts offline classes</t>
  </si>
  <si>
    <t>Thafseera</t>
  </si>
  <si>
    <t>uuid:4b4b91d1-55e2-4dae-93af-4d200b545e9f</t>
  </si>
  <si>
    <t>2021-10-23T06:57:00.135Z</t>
  </si>
  <si>
    <t>Abdul muthalib</t>
  </si>
  <si>
    <t>Need to continue the classes in offline or in personally because online classes is very to bad.</t>
  </si>
  <si>
    <t>Sahana banu</t>
  </si>
  <si>
    <t>Suhana banu</t>
  </si>
  <si>
    <t>uuid:e744debf-ace2-4735-ae6a-3cf769c44b19</t>
  </si>
  <si>
    <t>2021-10-20T11:25:10.788Z</t>
  </si>
  <si>
    <t>ITfC</t>
  </si>
  <si>
    <t>Anusha</t>
  </si>
  <si>
    <t>Tilak Nagar 169</t>
  </si>
  <si>
    <t>Nagarani</t>
  </si>
  <si>
    <t>another_state</t>
  </si>
  <si>
    <t>Tamil Nadu</t>
  </si>
  <si>
    <t>Will be difficult to get used to the classroom setting, to sit for the whole day, listen and concentrate</t>
  </si>
  <si>
    <t>Child is in private school in RTE quota.</t>
  </si>
  <si>
    <t>collect:3LdLl5mjfmohi3G2</t>
  </si>
  <si>
    <t>Nikhilsudan</t>
  </si>
  <si>
    <t>uuid:aa42fc36-35c7-4c5b-a450-da2f8c073e0c</t>
  </si>
  <si>
    <t>2021-10-20T11:07:31.590Z</t>
  </si>
  <si>
    <t>Rajeshwari</t>
  </si>
  <si>
    <t xml:space="preserve">He won't be able to answer if teacher asks something. He has lost touch with studies  no reading, writing. </t>
  </si>
  <si>
    <t>Child used to go to tuitions before pandemic. Parent felt he was doing better then. She feels he may pick once he is able to go to tuitions again</t>
  </si>
  <si>
    <t>Vishnusharan</t>
  </si>
  <si>
    <t>Divyadarshini</t>
  </si>
  <si>
    <t>uuid:cf498ba3-6f5b-4c0d-aabb-a3cc3bd47e2e</t>
  </si>
  <si>
    <t>2021-10-20T10:48:57.655Z</t>
  </si>
  <si>
    <t>Salma</t>
  </si>
  <si>
    <t>Muslim</t>
  </si>
  <si>
    <t>income_source_org_sector income_source_self_employed</t>
  </si>
  <si>
    <t>Attended</t>
  </si>
  <si>
    <t>Watching videos on phone</t>
  </si>
  <si>
    <t>Don't see any problems arising</t>
  </si>
  <si>
    <t>Parent felt child was not really facing any problems and would be able to pick up once school starts with efforts of his own and from teachers</t>
  </si>
  <si>
    <t>Raunak</t>
  </si>
  <si>
    <t>uuid:fbb08bfb-1add-4b71-ab83-4582a02b42ce</t>
  </si>
  <si>
    <t>2021-10-19T12:41:01.746Z</t>
  </si>
  <si>
    <t>Ajith</t>
  </si>
  <si>
    <t>139 - Byrasandra</t>
  </si>
  <si>
    <t>_x000D_
Trial</t>
  </si>
  <si>
    <t>Na</t>
  </si>
  <si>
    <t>religion_other</t>
  </si>
  <si>
    <t>Ill</t>
  </si>
  <si>
    <t>Nj</t>
  </si>
  <si>
    <t>rejected</t>
  </si>
  <si>
    <t>collect:6DVozGpAMAKPzIUA</t>
  </si>
  <si>
    <t>Bunty</t>
  </si>
  <si>
    <t>Meena</t>
  </si>
  <si>
    <t>uuid:d754a8e1-95f5-4ebb-b2cb-eab3843b85d7</t>
  </si>
  <si>
    <t>2021-10-19T12:30:40.908Z</t>
  </si>
  <si>
    <t>Priyanshu Fartyal</t>
  </si>
  <si>
    <t>over_the_phone</t>
  </si>
  <si>
    <t>Byrasndra</t>
  </si>
  <si>
    <t>Xyz</t>
  </si>
  <si>
    <t>income_source_remittances</t>
  </si>
  <si>
    <t>Holidays</t>
  </si>
  <si>
    <t>YouTube</t>
  </si>
  <si>
    <t>Nothing</t>
  </si>
  <si>
    <t>collect:6Ujm8qPh95nngsnb</t>
  </si>
  <si>
    <t>Abc</t>
  </si>
  <si>
    <t>child_other</t>
  </si>
  <si>
    <t>child_last_madarsa</t>
  </si>
  <si>
    <t>Efs</t>
  </si>
  <si>
    <t>uuid:b2174af1-ddaa-4341-bc5b-7c318a07f494</t>
  </si>
  <si>
    <t>2021-10-19T12:30:30.375Z</t>
  </si>
  <si>
    <t xml:space="preserve">Vamshi_x000D_
</t>
  </si>
  <si>
    <t>Father</t>
  </si>
  <si>
    <t>income_source_remittances income_source_farming</t>
  </si>
  <si>
    <t>Personal problem</t>
  </si>
  <si>
    <t>Noo</t>
  </si>
  <si>
    <t>K</t>
  </si>
  <si>
    <t>Ajay</t>
  </si>
  <si>
    <t>child_unclear</t>
  </si>
  <si>
    <t>Veena</t>
  </si>
  <si>
    <t>uuid:36dc09c9-a059-4e99-a06d-66c9a77fe955</t>
  </si>
  <si>
    <t>2021-10-08T12:06:42.498Z</t>
  </si>
  <si>
    <t>Joshpine</t>
  </si>
  <si>
    <t xml:space="preserve">Attended </t>
  </si>
  <si>
    <t>No problems</t>
  </si>
  <si>
    <t>Pradvin</t>
  </si>
  <si>
    <t>Supriya</t>
  </si>
  <si>
    <t>Pavitra</t>
  </si>
  <si>
    <t>.</t>
  </si>
  <si>
    <t>uuid:4f326252-d91d-4b4d-8845-13f1d5c840b4</t>
  </si>
  <si>
    <t>2021-10-08T11:59:03.048Z</t>
  </si>
  <si>
    <t>Marzia/Neeta</t>
  </si>
  <si>
    <t>Little scared due to covid, but feel difficult to study by self at home, even parents have difficulty to teach.</t>
  </si>
  <si>
    <t>Nameeth</t>
  </si>
  <si>
    <t>uuid:fef83b87-0cf0-4c9a-939c-cada26363353</t>
  </si>
  <si>
    <t>2021-10-08T11:51:02.272Z</t>
  </si>
  <si>
    <t>Vinayaki</t>
  </si>
  <si>
    <t>For my youngest child school has not opened and there is no information, no calls from the school. He has been admitted through RTE but they are saying if you don't pay fees for books you can't join the online classes</t>
  </si>
  <si>
    <t>Jeeva</t>
  </si>
  <si>
    <t>Dhansi</t>
  </si>
  <si>
    <t>uuid:806a01ca-dac1-4492-9a0e-0050aa4b6c63</t>
  </si>
  <si>
    <t>2021-10-08T11:50:47.390Z</t>
  </si>
  <si>
    <t>Jayanti</t>
  </si>
  <si>
    <t>Two years have been wasted for my child. She is good in reading/writing. She helps all the neighborhood children. But I can't pay the fees and we don't have a phone with internet so she can't take online classes. If they open the schools I will somehow I will pay fees and send her. She will be in 5th instead of 6th class but that's ok</t>
  </si>
  <si>
    <t>They don't have a TV and no smartphone so it is very difficult.</t>
  </si>
  <si>
    <t>Vaishnavi</t>
  </si>
  <si>
    <t>Manoj</t>
  </si>
  <si>
    <t>uuid:30f1120c-5aff-4c8c-b78a-22f540270244</t>
  </si>
  <si>
    <t>2021-10-08T11:47:25.684Z</t>
  </si>
  <si>
    <t xml:space="preserve">139 - Byrasandra_x000D_
</t>
  </si>
  <si>
    <t>Nandini</t>
  </si>
  <si>
    <t>It will be good if school opens and they admit my children. Otherwise they just roam around and play but don't get to study and learn anything.</t>
  </si>
  <si>
    <t>Jagan</t>
  </si>
  <si>
    <t>Charan</t>
  </si>
  <si>
    <t>uuid:09336156-d1e7-42a0-9d9c-d7e70d8bad93</t>
  </si>
  <si>
    <t>2021-10-08T11:27:57.670Z</t>
  </si>
  <si>
    <t>Selvi</t>
  </si>
  <si>
    <t>She used to study very well and was very good in sports. She has got 2 medals also. Now she only watched barbie video on mobile. But she still tell alphabets very well</t>
  </si>
  <si>
    <t>Baby Stella</t>
  </si>
  <si>
    <t>Jennifer</t>
  </si>
  <si>
    <t>uuid:f8c8d37f-58de-4a5d-8cc6-35b32ea23c19</t>
  </si>
  <si>
    <t>2021-10-08T11:14:44.088Z</t>
  </si>
  <si>
    <t>Nagamma</t>
  </si>
  <si>
    <t>income_source_casual_labour income_source_contract</t>
  </si>
  <si>
    <t xml:space="preserve">She was reading and doing better at studies in UKG. She has not been studying during pandemic also, and it will be very difficult to cope after school opens. Don't know how she will manage. </t>
  </si>
  <si>
    <t>Older child goes to tuition, they're not sending the younger child because paying fees for both will be a burden</t>
  </si>
  <si>
    <t>Tanushree</t>
  </si>
  <si>
    <t xml:space="preserve">Srikanth </t>
  </si>
  <si>
    <t>uuid:705b7e86-d5fd-46ef-a6cd-d74cd5a9169f</t>
  </si>
  <si>
    <t>2021-10-08T07:06:02.047Z</t>
  </si>
  <si>
    <t>Itfc</t>
  </si>
  <si>
    <t xml:space="preserve">Anusha </t>
  </si>
  <si>
    <t>Yediyur</t>
  </si>
  <si>
    <t xml:space="preserve">Bengaluru </t>
  </si>
  <si>
    <t>Aasha</t>
  </si>
  <si>
    <t>Minority</t>
  </si>
  <si>
    <t>Andhra Pradesh</t>
  </si>
  <si>
    <t>Watching rhymes, numbers etc videos on YouTube</t>
  </si>
  <si>
    <t xml:space="preserve">He has not learnt anything since Corona. Whatever little he knew also he has forgotten. </t>
  </si>
  <si>
    <t xml:space="preserve">Child knew some rhymes, numbers, alphabets before the pandemic. Has forgotten parts of it now. </t>
  </si>
  <si>
    <t>Tahir</t>
  </si>
  <si>
    <t>Tanvir</t>
  </si>
  <si>
    <t>uuid:d9dfdc18-5069-4686-b9a6-c7ac370801fa</t>
  </si>
  <si>
    <t>2021-09-22T15:37:59.593Z</t>
  </si>
  <si>
    <t>Marzia</t>
  </si>
  <si>
    <t>status_unclear</t>
  </si>
  <si>
    <t>ability_more_less</t>
  </si>
  <si>
    <t>They should go to school, then they will learn better. Learning is better in school. Online class is difficult.</t>
  </si>
  <si>
    <t>Jagadish</t>
  </si>
  <si>
    <t>young_last_private_school</t>
  </si>
  <si>
    <t>Chitra</t>
  </si>
  <si>
    <t>uuid:a3fb5527-7b0d-45e4-978b-ee36e27304f9</t>
  </si>
  <si>
    <t>2021-09-22T15:37:54.607Z</t>
  </si>
  <si>
    <t>Kumuda</t>
  </si>
  <si>
    <t>status_no</t>
  </si>
  <si>
    <t>ability_unclear</t>
  </si>
  <si>
    <t>Feel schools should open so we can send our child and she can learn/study</t>
  </si>
  <si>
    <t>Avantika</t>
  </si>
  <si>
    <t>uuid:e9ac013e-4a47-497e-bbdc-ad43dfa04eb4</t>
  </si>
  <si>
    <t>2021-09-22T15:37:48.469Z</t>
  </si>
  <si>
    <t>Santhi M</t>
  </si>
  <si>
    <t>lang_tamil lang_kan</t>
  </si>
  <si>
    <t>status_yes</t>
  </si>
  <si>
    <t>Use books</t>
  </si>
  <si>
    <t>Happy that school is open but facing  difficulty to pay the fees.</t>
  </si>
  <si>
    <t>Sunil</t>
  </si>
  <si>
    <t>Anil</t>
  </si>
  <si>
    <t>uuid:edb8d42f-5de6-4e93-8566-ad31c789a999</t>
  </si>
  <si>
    <t>2021-09-22T15:37:39.914Z</t>
  </si>
  <si>
    <t>ItFC</t>
  </si>
  <si>
    <t>Maqbool Jan</t>
  </si>
  <si>
    <t>income_self_employ income_contract</t>
  </si>
  <si>
    <t>lang_urdu</t>
  </si>
  <si>
    <t>They do homework and send photos to teachers. Both children go for tuition</t>
  </si>
  <si>
    <t>Checking on child over phone</t>
  </si>
  <si>
    <t>ability_unable</t>
  </si>
  <si>
    <t>It's better if kids go to school. During lockdown they were not able to study much</t>
  </si>
  <si>
    <t>Asif</t>
  </si>
  <si>
    <t>young_last_government_school</t>
  </si>
  <si>
    <t>Adil</t>
  </si>
  <si>
    <t>uuid:e0ae73c2-eb40-4b0d-9e76-c763724d918b</t>
  </si>
  <si>
    <t>2021-09-22T12:32:54.681Z</t>
  </si>
  <si>
    <t>Guru</t>
  </si>
  <si>
    <t>Pushpa</t>
  </si>
  <si>
    <t>income_source_contract income_source_self_employed</t>
  </si>
  <si>
    <t>ability_declined</t>
  </si>
  <si>
    <t>School should start. Children will learn and be safe</t>
  </si>
  <si>
    <t>collect:iE1UsJKEeDASBPHA</t>
  </si>
  <si>
    <t>Santhosh</t>
  </si>
  <si>
    <t>uuid:bdb98e74-e533-4272-8355-510bb33aadb1</t>
  </si>
  <si>
    <t>2021-09-22T12:11:01.586Z</t>
  </si>
  <si>
    <t>Muniamma</t>
  </si>
  <si>
    <t>ability_improved</t>
  </si>
  <si>
    <t>Fees difficult to pay 24000 for two children</t>
  </si>
  <si>
    <t>Mahesh</t>
  </si>
  <si>
    <t>Akshaya</t>
  </si>
  <si>
    <t>uuid:2b1e4d26-3677-4168-ac14-4b77a17d65ca</t>
  </si>
  <si>
    <t>2021-09-22T11:56:41.645Z</t>
  </si>
  <si>
    <t>Sumathi</t>
  </si>
  <si>
    <t>Brother was ill</t>
  </si>
  <si>
    <t>Forgot rhymes. Forgot reading. School must opening</t>
  </si>
  <si>
    <t>Prathish</t>
  </si>
  <si>
    <t>Sri hari</t>
  </si>
  <si>
    <t>uuid:7db9100d-148a-4d12-907e-6e55a74d2296</t>
  </si>
  <si>
    <t>2021-09-22T11:27:23.857Z</t>
  </si>
  <si>
    <t>Meenakshi</t>
  </si>
  <si>
    <t>The huge gap in academic period can be difficult for child to adapt when school reopens</t>
  </si>
  <si>
    <t>Pooja</t>
  </si>
  <si>
    <t>Tharun</t>
  </si>
  <si>
    <t xml:space="preserve">Count of 3.Category </t>
  </si>
  <si>
    <t>Number of household members</t>
  </si>
  <si>
    <t>Count of caste_name</t>
  </si>
  <si>
    <t>Count of 4.Religion</t>
  </si>
  <si>
    <t>Count of 10.What language do you speak at home?</t>
  </si>
  <si>
    <t>Count of 11.What is your native state ?</t>
  </si>
  <si>
    <t>Count of 32.Does this child have textbooks for this school year ?</t>
  </si>
  <si>
    <t>YOUNGEST CHILD ENROLLED</t>
  </si>
  <si>
    <t>Count of 33.Does this child get mid-day meals  ?</t>
  </si>
  <si>
    <t>Count of edu_young_school_status</t>
  </si>
  <si>
    <t>Snipping Image</t>
  </si>
  <si>
    <t>Age distribution</t>
  </si>
  <si>
    <t>Gender of child /</t>
  </si>
  <si>
    <t>Male</t>
  </si>
  <si>
    <t>Female</t>
  </si>
  <si>
    <t>Trans</t>
  </si>
  <si>
    <t>Child currently enrolled</t>
  </si>
  <si>
    <t>Govt</t>
  </si>
  <si>
    <t>Child currently enrolled in which type of school</t>
  </si>
  <si>
    <t>Private fee paying</t>
  </si>
  <si>
    <t>Was this child enrolled last year?</t>
  </si>
  <si>
    <t>What type of school was child enrolled in last year?</t>
  </si>
  <si>
    <t>No responses</t>
  </si>
  <si>
    <t>Casual labour</t>
  </si>
  <si>
    <t>Self-employed</t>
  </si>
  <si>
    <t>Contract labour</t>
  </si>
  <si>
    <t>Organized sector</t>
  </si>
  <si>
    <t>Farming</t>
  </si>
  <si>
    <t>Other</t>
  </si>
  <si>
    <t>Main source of income (tabulated only single source; ie excluded those with two sources of income)</t>
  </si>
  <si>
    <t>Parent's assessment of whether child's ability to read and write has improved/declined/ same/unable to tell</t>
  </si>
  <si>
    <t>Improved</t>
  </si>
  <si>
    <t>Declined</t>
  </si>
  <si>
    <t>About the same</t>
  </si>
  <si>
    <t>Unable to tell</t>
  </si>
  <si>
    <t>Is the child taking tuition?</t>
  </si>
  <si>
    <t>Has the child's teacher contacted a family member about child's academic performance, since school opened</t>
  </si>
  <si>
    <t>Missing</t>
  </si>
  <si>
    <t>Unclear</t>
  </si>
  <si>
    <r>
      <t xml:space="preserve">SECTION B of questionnaire, Column BS for </t>
    </r>
    <r>
      <rPr>
        <b/>
        <sz val="11"/>
        <color rgb="FFFF0000"/>
        <rFont val="Calibri"/>
        <family val="2"/>
        <scheme val="minor"/>
      </rPr>
      <t xml:space="preserve">1st child listed </t>
    </r>
    <r>
      <rPr>
        <b/>
        <sz val="11"/>
        <color theme="1"/>
        <rFont val="Calibri"/>
        <family val="2"/>
        <scheme val="minor"/>
      </rPr>
      <t xml:space="preserve"> tabulated below)</t>
    </r>
  </si>
  <si>
    <r>
      <t xml:space="preserve">SECTION B of questionnaire, Column BS for </t>
    </r>
    <r>
      <rPr>
        <b/>
        <sz val="11"/>
        <color rgb="FFFF0000"/>
        <rFont val="Calibri"/>
        <family val="2"/>
        <scheme val="minor"/>
      </rPr>
      <t xml:space="preserve">2nd child listed </t>
    </r>
    <r>
      <rPr>
        <b/>
        <sz val="11"/>
        <color theme="1"/>
        <rFont val="Calibri"/>
        <family val="2"/>
        <scheme val="minor"/>
      </rPr>
      <t xml:space="preserve"> tabulated below)</t>
    </r>
  </si>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</sst>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14" fontId="0" fillId="0" borderId="0" xfId="0" applyNumberFormat="1"/>
    <xf numFmtId="0" fontId="0" fillId="0" borderId="0" xfId="0" applyAlignment="1">
      <alignment wrapText="1"/>
    </xf>
    <xf numFmtId="0" fontId="0" fillId="0" borderId="0" xfId="0" pivotButton="1"/>
    <xf numFmtId="0" fontId="0" fillId="0" borderId="0" xfId="0" applyNumberFormat="1"/>
    <xf numFmtId="0" fontId="16" fillId="33" borderId="10" xfId="0" applyFont="1" applyFill="1" applyBorder="1"/>
    <xf numFmtId="0" fontId="16" fillId="0" borderId="0" xfId="0" applyFont="1"/>
    <xf numFmtId="0" fontId="18"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pivotCacheDefinition" Target="pivotCache/pivotCacheDefinition8.xml"/><Relationship Id="rId5" Type="http://schemas.openxmlformats.org/officeDocument/2006/relationships/pivotCacheDefinition" Target="pivotCache/pivotCacheDefinition2.xml"/><Relationship Id="rId15" Type="http://schemas.openxmlformats.org/officeDocument/2006/relationships/calcChain" Target="calcChain.xml"/><Relationship Id="rId10" Type="http://schemas.openxmlformats.org/officeDocument/2006/relationships/pivotCacheDefinition" Target="pivotCache/pivotCacheDefinition7.xml"/><Relationship Id="rId4" Type="http://schemas.openxmlformats.org/officeDocument/2006/relationships/pivotCacheDefinition" Target="pivotCache/pivotCacheDefinition1.xml"/><Relationship Id="rId9" Type="http://schemas.openxmlformats.org/officeDocument/2006/relationships/pivotCacheDefinition" Target="pivotCache/pivotCacheDefinition6.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7.xml"/><Relationship Id="rId1" Type="http://schemas.microsoft.com/office/2011/relationships/chartStyle" Target="style7.xml"/></Relationships>
</file>

<file path=xl/charts/_rels/chartEx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[Analysis 1- Karnataka Households survey-merged data.xlsx]Single variable distributions!PivotTable5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3.Category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'Single variable distributions'!$B$3</c:f>
              <c:strCache>
                <c:ptCount val="1"/>
                <c:pt idx="0">
                  <c:v>Total</c:v>
                </c:pt>
              </c:strCache>
            </c:strRef>
          </c:tx>
          <c:spPr>
            <a:solidFill>
              <a:schemeClr val="accent1"/>
            </a:solidFill>
            <a:ln>
              <a:noFill/>
            </a:ln>
            <a:effectLst/>
          </c:spPr>
          <c:invertIfNegative val="0"/>
          <c:cat>
            <c:strRef>
              <c:f>'Single variable distributions'!$A$4:$A$5</c:f>
              <c:strCache>
                <c:ptCount val="2"/>
                <c:pt idx="0">
                  <c:v>rural</c:v>
                </c:pt>
                <c:pt idx="1">
                  <c:v>urban</c:v>
                </c:pt>
              </c:strCache>
            </c:strRef>
          </c:cat>
          <c:val>
            <c:numRef>
              <c:f>'Single variable distributions'!$B$4:$B$5</c:f>
              <c:numCache>
                <c:formatCode>General</c:formatCode>
                <c:ptCount val="2"/>
                <c:pt idx="0">
                  <c:v>51</c:v>
                </c:pt>
                <c:pt idx="1">
                  <c:v>51</c:v>
                </c:pt>
              </c:numCache>
            </c:numRef>
          </c:val>
          <c:extLst>
            <c:ext xmlns:c16="http://schemas.microsoft.com/office/drawing/2014/chart" uri="{C3380CC4-5D6E-409C-BE32-E72D297353CC}">
              <c16:uniqueId val="{00000000-2EAC-4F4A-A03E-F312BECB3EFC}"/>
            </c:ext>
          </c:extLst>
        </c:ser>
        <c:dLbls>
          <c:showLegendKey val="0"/>
          <c:showVal val="0"/>
          <c:showCatName val="0"/>
          <c:showSerName val="0"/>
          <c:showPercent val="0"/>
          <c:showBubbleSize val="0"/>
        </c:dLbls>
        <c:gapWidth val="219"/>
        <c:overlap val="-27"/>
        <c:axId val="1962257104"/>
        <c:axId val="1962258768"/>
      </c:barChart>
      <c:catAx>
        <c:axId val="196225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258768"/>
        <c:crosses val="autoZero"/>
        <c:auto val="1"/>
        <c:lblAlgn val="ctr"/>
        <c:lblOffset val="100"/>
        <c:noMultiLvlLbl val="0"/>
      </c:catAx>
      <c:valAx>
        <c:axId val="1962258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25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caste_name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5"/>
              <c:pt idx="0">
                <c:v>caste_unclear</c:v>
              </c:pt>
              <c:pt idx="1">
                <c:v>obc</c:v>
              </c:pt>
              <c:pt idx="2">
                <c:v>other</c:v>
              </c:pt>
              <c:pt idx="3">
                <c:v>sc</c:v>
              </c:pt>
              <c:pt idx="4">
                <c:v>st</c:v>
              </c:pt>
            </c:strLit>
          </c:cat>
          <c:val>
            <c:numLit>
              <c:formatCode>General</c:formatCode>
              <c:ptCount val="5"/>
              <c:pt idx="0">
                <c:v>13</c:v>
              </c:pt>
              <c:pt idx="1">
                <c:v>45</c:v>
              </c:pt>
              <c:pt idx="2">
                <c:v>9</c:v>
              </c:pt>
              <c:pt idx="3">
                <c:v>28</c:v>
              </c:pt>
              <c:pt idx="4">
                <c:v>7</c:v>
              </c:pt>
            </c:numLit>
          </c:val>
          <c:extLst>
            <c:ext xmlns:c16="http://schemas.microsoft.com/office/drawing/2014/chart" uri="{C3380CC4-5D6E-409C-BE32-E72D297353CC}">
              <c16:uniqueId val="{00000000-600B-43DD-95AD-10BB2D5DFEEB}"/>
            </c:ext>
          </c:extLst>
        </c:ser>
        <c:dLbls>
          <c:showLegendKey val="0"/>
          <c:showVal val="0"/>
          <c:showCatName val="0"/>
          <c:showSerName val="0"/>
          <c:showPercent val="0"/>
          <c:showBubbleSize val="0"/>
        </c:dLbls>
        <c:gapWidth val="219"/>
        <c:overlap val="-27"/>
        <c:axId val="582711504"/>
        <c:axId val="582712752"/>
      </c:barChart>
      <c:catAx>
        <c:axId val="582711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712752"/>
        <c:crosses val="autoZero"/>
        <c:auto val="1"/>
        <c:lblAlgn val="ctr"/>
        <c:lblOffset val="100"/>
        <c:noMultiLvlLbl val="0"/>
      </c:catAx>
      <c:valAx>
        <c:axId val="582712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711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4.Religion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v>Total</c:v>
          </c:tx>
          <c:spPr>
            <a:solidFill>
              <a:schemeClr val="accent1"/>
            </a:solidFill>
            <a:ln>
              <a:noFill/>
            </a:ln>
            <a:effectLst/>
          </c:spPr>
          <c:invertIfNegative val="0"/>
          <c:cat>
            <c:strLit>
              <c:ptCount val="5"/>
              <c:pt idx="0">
                <c:v>christian</c:v>
              </c:pt>
              <c:pt idx="1">
                <c:v>hindu</c:v>
              </c:pt>
              <c:pt idx="2">
                <c:v>muslim</c:v>
              </c:pt>
              <c:pt idx="3">
                <c:v>religion_other</c:v>
              </c:pt>
              <c:pt idx="4">
                <c:v>unclear</c:v>
              </c:pt>
            </c:strLit>
          </c:cat>
          <c:val>
            <c:numLit>
              <c:formatCode>General</c:formatCode>
              <c:ptCount val="5"/>
              <c:pt idx="0">
                <c:v>15</c:v>
              </c:pt>
              <c:pt idx="1">
                <c:v>70</c:v>
              </c:pt>
              <c:pt idx="2">
                <c:v>13</c:v>
              </c:pt>
              <c:pt idx="3">
                <c:v>2</c:v>
              </c:pt>
              <c:pt idx="4">
                <c:v>2</c:v>
              </c:pt>
            </c:numLit>
          </c:val>
          <c:extLst>
            <c:ext xmlns:c16="http://schemas.microsoft.com/office/drawing/2014/chart" uri="{C3380CC4-5D6E-409C-BE32-E72D297353CC}">
              <c16:uniqueId val="{00000000-EDA2-4038-821B-0709ACBACE3D}"/>
            </c:ext>
          </c:extLst>
        </c:ser>
        <c:dLbls>
          <c:showLegendKey val="0"/>
          <c:showVal val="0"/>
          <c:showCatName val="0"/>
          <c:showSerName val="0"/>
          <c:showPercent val="0"/>
          <c:showBubbleSize val="0"/>
        </c:dLbls>
        <c:gapWidth val="219"/>
        <c:overlap val="-27"/>
        <c:axId val="584220528"/>
        <c:axId val="584220944"/>
      </c:barChart>
      <c:catAx>
        <c:axId val="584220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220944"/>
        <c:crosses val="autoZero"/>
        <c:auto val="1"/>
        <c:lblAlgn val="ctr"/>
        <c:lblOffset val="100"/>
        <c:noMultiLvlLbl val="0"/>
      </c:catAx>
      <c:valAx>
        <c:axId val="584220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220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10.What language do you speak at home?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Total</c:v>
          </c:tx>
          <c:spPr>
            <a:solidFill>
              <a:schemeClr val="accent1"/>
            </a:solidFill>
            <a:ln>
              <a:noFill/>
            </a:ln>
            <a:effectLst/>
          </c:spPr>
          <c:invertIfNegative val="0"/>
          <c:cat>
            <c:strLit>
              <c:ptCount val="12"/>
              <c:pt idx="0">
                <c:v>lang_hindi</c:v>
              </c:pt>
              <c:pt idx="1">
                <c:v>lang_kan</c:v>
              </c:pt>
              <c:pt idx="2">
                <c:v>lang_kan lang_tamil</c:v>
              </c:pt>
              <c:pt idx="3">
                <c:v>lang_kan lang_telugu</c:v>
              </c:pt>
              <c:pt idx="4">
                <c:v>lang_malayalam</c:v>
              </c:pt>
              <c:pt idx="5">
                <c:v>lang_other</c:v>
              </c:pt>
              <c:pt idx="6">
                <c:v>lang_tamil</c:v>
              </c:pt>
              <c:pt idx="7">
                <c:v>lang_tamil lang_kan</c:v>
              </c:pt>
              <c:pt idx="8">
                <c:v>lang_telugu</c:v>
              </c:pt>
              <c:pt idx="9">
                <c:v>lang_telugu lang_kan</c:v>
              </c:pt>
              <c:pt idx="10">
                <c:v>lang_urdu</c:v>
              </c:pt>
              <c:pt idx="11">
                <c:v>lang_urdu lang_other</c:v>
              </c:pt>
            </c:strLit>
          </c:cat>
          <c:val>
            <c:numLit>
              <c:formatCode>General</c:formatCode>
              <c:ptCount val="12"/>
              <c:pt idx="0">
                <c:v>2</c:v>
              </c:pt>
              <c:pt idx="1">
                <c:v>43</c:v>
              </c:pt>
              <c:pt idx="2">
                <c:v>6</c:v>
              </c:pt>
              <c:pt idx="3">
                <c:v>2</c:v>
              </c:pt>
              <c:pt idx="4">
                <c:v>5</c:v>
              </c:pt>
              <c:pt idx="5">
                <c:v>6</c:v>
              </c:pt>
              <c:pt idx="6">
                <c:v>14</c:v>
              </c:pt>
              <c:pt idx="7">
                <c:v>2</c:v>
              </c:pt>
              <c:pt idx="8">
                <c:v>11</c:v>
              </c:pt>
              <c:pt idx="9">
                <c:v>9</c:v>
              </c:pt>
              <c:pt idx="10">
                <c:v>1</c:v>
              </c:pt>
              <c:pt idx="11">
                <c:v>1</c:v>
              </c:pt>
            </c:numLit>
          </c:val>
          <c:extLst>
            <c:ext xmlns:c16="http://schemas.microsoft.com/office/drawing/2014/chart" uri="{C3380CC4-5D6E-409C-BE32-E72D297353CC}">
              <c16:uniqueId val="{00000000-83FF-45FD-8701-97224928B193}"/>
            </c:ext>
          </c:extLst>
        </c:ser>
        <c:dLbls>
          <c:showLegendKey val="0"/>
          <c:showVal val="0"/>
          <c:showCatName val="0"/>
          <c:showSerName val="0"/>
          <c:showPercent val="0"/>
          <c:showBubbleSize val="0"/>
        </c:dLbls>
        <c:gapWidth val="182"/>
        <c:axId val="934093392"/>
        <c:axId val="934095472"/>
      </c:barChart>
      <c:catAx>
        <c:axId val="934093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095472"/>
        <c:crosses val="autoZero"/>
        <c:auto val="1"/>
        <c:lblAlgn val="ctr"/>
        <c:lblOffset val="100"/>
        <c:noMultiLvlLbl val="0"/>
      </c:catAx>
      <c:valAx>
        <c:axId val="934095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093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11.What is your native state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Total</c:v>
          </c:tx>
          <c:spPr>
            <a:solidFill>
              <a:schemeClr val="accent1"/>
            </a:solidFill>
            <a:ln>
              <a:noFill/>
            </a:ln>
            <a:effectLst/>
          </c:spPr>
          <c:invertIfNegative val="0"/>
          <c:cat>
            <c:strLit>
              <c:ptCount val="3"/>
              <c:pt idx="0">
                <c:v>another_state</c:v>
              </c:pt>
              <c:pt idx="1">
                <c:v>current_state</c:v>
              </c:pt>
              <c:pt idx="2">
                <c:v>dont_wish_to_say</c:v>
              </c:pt>
            </c:strLit>
          </c:cat>
          <c:val>
            <c:numLit>
              <c:formatCode>General</c:formatCode>
              <c:ptCount val="3"/>
              <c:pt idx="0">
                <c:v>8</c:v>
              </c:pt>
              <c:pt idx="1">
                <c:v>74</c:v>
              </c:pt>
              <c:pt idx="2">
                <c:v>20</c:v>
              </c:pt>
            </c:numLit>
          </c:val>
          <c:extLst>
            <c:ext xmlns:c16="http://schemas.microsoft.com/office/drawing/2014/chart" uri="{C3380CC4-5D6E-409C-BE32-E72D297353CC}">
              <c16:uniqueId val="{00000000-457A-4ED7-8BCF-DC679D99A931}"/>
            </c:ext>
          </c:extLst>
        </c:ser>
        <c:dLbls>
          <c:showLegendKey val="0"/>
          <c:showVal val="0"/>
          <c:showCatName val="0"/>
          <c:showSerName val="0"/>
          <c:showPercent val="0"/>
          <c:showBubbleSize val="0"/>
        </c:dLbls>
        <c:gapWidth val="182"/>
        <c:axId val="934094640"/>
        <c:axId val="934095472"/>
      </c:barChart>
      <c:catAx>
        <c:axId val="934094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095472"/>
        <c:crosses val="autoZero"/>
        <c:auto val="1"/>
        <c:lblAlgn val="ctr"/>
        <c:lblOffset val="100"/>
        <c:noMultiLvlLbl val="0"/>
      </c:catAx>
      <c:valAx>
        <c:axId val="9340954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094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32.Does this child have textbooks for this school year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Total</c:v>
          </c:tx>
          <c:spPr>
            <a:solidFill>
              <a:schemeClr val="accent1"/>
            </a:solidFill>
            <a:ln>
              <a:noFill/>
            </a:ln>
            <a:effectLst/>
          </c:spPr>
          <c:invertIfNegative val="0"/>
          <c:cat>
            <c:strLit>
              <c:ptCount val="4"/>
              <c:pt idx="0">
                <c:v>edu_young_textbook_all</c:v>
              </c:pt>
              <c:pt idx="1">
                <c:v>edu_young_textbook_none</c:v>
              </c:pt>
              <c:pt idx="2">
                <c:v>edu_young_textbook_some</c:v>
              </c:pt>
              <c:pt idx="3">
                <c:v>edu_young_textbook_unclear</c:v>
              </c:pt>
            </c:strLit>
          </c:cat>
          <c:val>
            <c:numLit>
              <c:formatCode>General</c:formatCode>
              <c:ptCount val="4"/>
              <c:pt idx="0">
                <c:v>59</c:v>
              </c:pt>
              <c:pt idx="1">
                <c:v>16</c:v>
              </c:pt>
              <c:pt idx="2">
                <c:v>22</c:v>
              </c:pt>
              <c:pt idx="3">
                <c:v>5</c:v>
              </c:pt>
            </c:numLit>
          </c:val>
          <c:extLst>
            <c:ext xmlns:c16="http://schemas.microsoft.com/office/drawing/2014/chart" uri="{C3380CC4-5D6E-409C-BE32-E72D297353CC}">
              <c16:uniqueId val="{00000000-F39C-411A-B3AD-3AE8C3E55BE6}"/>
            </c:ext>
          </c:extLst>
        </c:ser>
        <c:dLbls>
          <c:showLegendKey val="0"/>
          <c:showVal val="0"/>
          <c:showCatName val="0"/>
          <c:showSerName val="0"/>
          <c:showPercent val="0"/>
          <c:showBubbleSize val="0"/>
        </c:dLbls>
        <c:gapWidth val="182"/>
        <c:axId val="925866752"/>
        <c:axId val="925862592"/>
      </c:barChart>
      <c:catAx>
        <c:axId val="925866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862592"/>
        <c:crosses val="autoZero"/>
        <c:auto val="1"/>
        <c:lblAlgn val="ctr"/>
        <c:lblOffset val="100"/>
        <c:noMultiLvlLbl val="0"/>
      </c:catAx>
      <c:valAx>
        <c:axId val="925862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5866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33.Does this child get mid-day meals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Total</c:v>
          </c:tx>
          <c:spPr>
            <a:solidFill>
              <a:schemeClr val="accent1"/>
            </a:solidFill>
            <a:ln>
              <a:noFill/>
            </a:ln>
            <a:effectLst/>
          </c:spPr>
          <c:invertIfNegative val="0"/>
          <c:cat>
            <c:strLit>
              <c:ptCount val="4"/>
              <c:pt idx="0">
                <c:v>edu_young_meals_cooked</c:v>
              </c:pt>
              <c:pt idx="1">
                <c:v>edu_young_meals_direct</c:v>
              </c:pt>
              <c:pt idx="2">
                <c:v>edu_young_meals_dry</c:v>
              </c:pt>
              <c:pt idx="3">
                <c:v>edu_young_meals_unclear</c:v>
              </c:pt>
            </c:strLit>
          </c:cat>
          <c:val>
            <c:numLit>
              <c:formatCode>General</c:formatCode>
              <c:ptCount val="4"/>
              <c:pt idx="0">
                <c:v>35</c:v>
              </c:pt>
              <c:pt idx="1">
                <c:v>3</c:v>
              </c:pt>
              <c:pt idx="2">
                <c:v>13</c:v>
              </c:pt>
              <c:pt idx="3">
                <c:v>51</c:v>
              </c:pt>
            </c:numLit>
          </c:val>
          <c:extLst>
            <c:ext xmlns:c16="http://schemas.microsoft.com/office/drawing/2014/chart" uri="{C3380CC4-5D6E-409C-BE32-E72D297353CC}">
              <c16:uniqueId val="{00000000-B008-4127-8DDE-14A30473FED3}"/>
            </c:ext>
          </c:extLst>
        </c:ser>
        <c:dLbls>
          <c:showLegendKey val="0"/>
          <c:showVal val="0"/>
          <c:showCatName val="0"/>
          <c:showSerName val="0"/>
          <c:showPercent val="0"/>
          <c:showBubbleSize val="0"/>
        </c:dLbls>
        <c:gapWidth val="182"/>
        <c:axId val="580368960"/>
        <c:axId val="580372704"/>
      </c:barChart>
      <c:catAx>
        <c:axId val="580368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372704"/>
        <c:crosses val="autoZero"/>
        <c:auto val="1"/>
        <c:lblAlgn val="ctr"/>
        <c:lblOffset val="100"/>
        <c:noMultiLvlLbl val="0"/>
      </c:catAx>
      <c:valAx>
        <c:axId val="580372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0368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34.Have you received ANY communication from a teacher or school official about the re-opening of schools, regarding any or all of the following topics : when school will re-open/ health precautions which will be taken at school/ how classes will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Total</c:v>
          </c:tx>
          <c:spPr>
            <a:solidFill>
              <a:schemeClr val="accent1"/>
            </a:solidFill>
            <a:ln>
              <a:noFill/>
            </a:ln>
            <a:effectLst/>
          </c:spPr>
          <c:invertIfNegative val="0"/>
          <c:cat>
            <c:strLit>
              <c:ptCount val="3"/>
              <c:pt idx="0">
                <c:v>communication_no</c:v>
              </c:pt>
              <c:pt idx="1">
                <c:v>communication_unclear</c:v>
              </c:pt>
              <c:pt idx="2">
                <c:v>communication_yes</c:v>
              </c:pt>
            </c:strLit>
          </c:cat>
          <c:val>
            <c:numLit>
              <c:formatCode>General</c:formatCode>
              <c:ptCount val="3"/>
              <c:pt idx="0">
                <c:v>23</c:v>
              </c:pt>
              <c:pt idx="1">
                <c:v>12</c:v>
              </c:pt>
              <c:pt idx="2">
                <c:v>67</c:v>
              </c:pt>
            </c:numLit>
          </c:val>
          <c:extLst>
            <c:ext xmlns:c16="http://schemas.microsoft.com/office/drawing/2014/chart" uri="{C3380CC4-5D6E-409C-BE32-E72D297353CC}">
              <c16:uniqueId val="{00000000-F7E6-4542-9534-682C475D5EDC}"/>
            </c:ext>
          </c:extLst>
        </c:ser>
        <c:dLbls>
          <c:showLegendKey val="0"/>
          <c:showVal val="0"/>
          <c:showCatName val="0"/>
          <c:showSerName val="0"/>
          <c:showPercent val="0"/>
          <c:showBubbleSize val="0"/>
        </c:dLbls>
        <c:gapWidth val="182"/>
        <c:axId val="584218864"/>
        <c:axId val="584220112"/>
      </c:barChart>
      <c:catAx>
        <c:axId val="584218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220112"/>
        <c:crosses val="autoZero"/>
        <c:auto val="1"/>
        <c:lblAlgn val="ctr"/>
        <c:lblOffset val="100"/>
        <c:noMultiLvlLbl val="0"/>
      </c:catAx>
      <c:valAx>
        <c:axId val="584220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218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Count of edu_young_school_status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v>Total</c:v>
          </c:tx>
          <c:spPr>
            <a:solidFill>
              <a:schemeClr val="accent1"/>
            </a:solidFill>
            <a:ln>
              <a:noFill/>
            </a:ln>
            <a:effectLst/>
          </c:spPr>
          <c:invertIfNegative val="0"/>
          <c:cat>
            <c:strLit>
              <c:ptCount val="6"/>
              <c:pt idx="0">
                <c:v>school_status_no</c:v>
              </c:pt>
              <c:pt idx="1">
                <c:v>school_status_unclear</c:v>
              </c:pt>
              <c:pt idx="2">
                <c:v>school_status_yes</c:v>
              </c:pt>
              <c:pt idx="3">
                <c:v>status_no</c:v>
              </c:pt>
              <c:pt idx="4">
                <c:v>status_unclear</c:v>
              </c:pt>
              <c:pt idx="5">
                <c:v>status_yes</c:v>
              </c:pt>
            </c:strLit>
          </c:cat>
          <c:val>
            <c:numLit>
              <c:formatCode>General</c:formatCode>
              <c:ptCount val="6"/>
              <c:pt idx="0">
                <c:v>21</c:v>
              </c:pt>
              <c:pt idx="1">
                <c:v>4</c:v>
              </c:pt>
              <c:pt idx="2">
                <c:v>69</c:v>
              </c:pt>
              <c:pt idx="3">
                <c:v>3</c:v>
              </c:pt>
              <c:pt idx="4">
                <c:v>1</c:v>
              </c:pt>
              <c:pt idx="5">
                <c:v>4</c:v>
              </c:pt>
            </c:numLit>
          </c:val>
          <c:extLst>
            <c:ext xmlns:c16="http://schemas.microsoft.com/office/drawing/2014/chart" uri="{C3380CC4-5D6E-409C-BE32-E72D297353CC}">
              <c16:uniqueId val="{00000000-EF80-41CD-B79B-CC599362E56C}"/>
            </c:ext>
          </c:extLst>
        </c:ser>
        <c:dLbls>
          <c:showLegendKey val="0"/>
          <c:showVal val="0"/>
          <c:showCatName val="0"/>
          <c:showSerName val="0"/>
          <c:showPercent val="0"/>
          <c:showBubbleSize val="0"/>
        </c:dLbls>
        <c:gapWidth val="182"/>
        <c:axId val="824454688"/>
        <c:axId val="934095056"/>
      </c:barChart>
      <c:catAx>
        <c:axId val="824454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4095056"/>
        <c:crosses val="autoZero"/>
        <c:auto val="1"/>
        <c:lblAlgn val="ctr"/>
        <c:lblOffset val="100"/>
        <c:noMultiLvlLbl val="0"/>
      </c:catAx>
      <c:valAx>
        <c:axId val="9340950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4454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_xlchart.v1.0</cx:f>
      </cx:numDim>
    </cx:data>
  </cx:chartData>
  <cx:chart>
    <cx:title pos="t" align="ctr" overlay="0"/>
    <cx:plotArea>
      <cx:plotAreaRegion>
        <cx:series layoutId="clusteredColumn" uniqueId="{1229AC2F-6B67-403F-878F-E7E4AAACD456}">
          <cx:dataId val="0"/>
          <cx:layoutPr>
            <cx:binning intervalClosed="r">
              <cx:binSize val="0.99999000000000005"/>
            </cx:binning>
          </cx:layoutPr>
        </cx:series>
      </cx:plotAreaRegion>
      <cx:axis id="0">
        <cx:catScaling gapWidth="0"/>
        <cx:tickLabels/>
      </cx:axis>
      <cx:axis id="1">
        <cx:valScaling/>
        <cx:majorGridlines/>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numDim type="val">
        <cx:f>_xlchart.v1.4</cx:f>
      </cx:numDim>
    </cx:data>
  </cx:chartData>
  <cx:chart>
    <cx:title pos="t" align="ctr" overlay="0">
      <cx:tx>
        <cx:txData>
          <cx:v>Distribution : Number of children/hh</cx:v>
        </cx:txData>
      </cx:tx>
      <cx:txPr>
        <a:bodyPr spcFirstLastPara="1" vertOverflow="ellipsis" horzOverflow="overflow" wrap="square" lIns="0" tIns="0" rIns="0" bIns="0" anchor="ctr" anchorCtr="1"/>
        <a:lstStyle/>
        <a:p>
          <a:pPr algn="ctr" rtl="0">
            <a:defRPr/>
          </a:pPr>
          <a:r>
            <a:rPr lang="en-US" sz="1400" b="0" i="0" u="none" strike="noStrike" baseline="0">
              <a:solidFill>
                <a:sysClr val="windowText" lastClr="000000">
                  <a:lumMod val="65000"/>
                  <a:lumOff val="35000"/>
                </a:sysClr>
              </a:solidFill>
              <a:latin typeface="Calibri" panose="020F0502020204030204"/>
            </a:rPr>
            <a:t>Distribution : Number of children/hh</a:t>
          </a:r>
        </a:p>
      </cx:txPr>
    </cx:title>
    <cx:plotArea>
      <cx:plotAreaRegion>
        <cx:series layoutId="clusteredColumn" uniqueId="{C8AF4C0F-1E45-4341-8618-BFD3741734FA}">
          <cx:tx>
            <cx:txData>
              <cx:f>_xlchart.v1.3</cx:f>
              <cx:v>5.Number of children in this household aged 6-18 years:</cx:v>
            </cx:txData>
          </cx:tx>
          <cx:dataId val="0"/>
          <cx:layoutPr>
            <cx:binning intervalClosed="r">
              <cx:binSize val="0.99990000000000001"/>
            </cx:binning>
          </cx:layoutPr>
        </cx:series>
      </cx:plotAreaRegion>
      <cx:axis id="0">
        <cx:catScaling gapWidth="0"/>
        <cx:tickLabels/>
      </cx:axis>
      <cx:axis id="1">
        <cx:valScaling/>
        <cx:majorGridlines/>
        <cx:tickLabels/>
      </cx:axis>
    </cx:plotArea>
  </cx:chart>
  <cx:clrMapOvr bg1="lt1" tx1="dk1" bg2="lt2" tx2="dk2" accent1="accent1" accent2="accent2" accent3="accent3" accent4="accent4" accent5="accent5" accent6="accent6" hlink="hlink" folHlink="folHlink"/>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numDim type="val">
        <cx:f>_xlchart.v1.2</cx:f>
      </cx:numDim>
    </cx:data>
  </cx:chartData>
  <cx:chart>
    <cx:title pos="t" align="ctr" overlay="0"/>
    <cx:plotArea>
      <cx:plotAreaRegion>
        <cx:series layoutId="clusteredColumn" uniqueId="{4CD53928-CCDB-4DCD-B24A-42598451833A}">
          <cx:tx>
            <cx:txData>
              <cx:f>_xlchart.v1.1</cx:f>
              <cx:v>Age of child 1</cx:v>
            </cx:txData>
          </cx:tx>
          <cx:dataId val="0"/>
          <cx:layoutPr>
            <cx:binning intervalClosed="r"/>
          </cx:layoutPr>
        </cx:series>
      </cx:plotAreaRegion>
      <cx:axis id="0">
        <cx:catScaling gapWidth="0"/>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6.xml"/><Relationship Id="rId13" Type="http://schemas.microsoft.com/office/2014/relationships/chartEx" Target="../charts/chartEx3.xml"/><Relationship Id="rId3" Type="http://schemas.openxmlformats.org/officeDocument/2006/relationships/chart" Target="../charts/chart2.xml"/><Relationship Id="rId7" Type="http://schemas.microsoft.com/office/2014/relationships/chartEx" Target="../charts/chartEx2.xml"/><Relationship Id="rId12" Type="http://schemas.openxmlformats.org/officeDocument/2006/relationships/chart" Target="../charts/chart9.xml"/><Relationship Id="rId2" Type="http://schemas.microsoft.com/office/2014/relationships/chartEx" Target="../charts/chartEx1.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1.png"/><Relationship Id="rId5" Type="http://schemas.openxmlformats.org/officeDocument/2006/relationships/chart" Target="../charts/chart4.xml"/><Relationship Id="rId10" Type="http://schemas.openxmlformats.org/officeDocument/2006/relationships/chart" Target="../charts/chart8.xml"/><Relationship Id="rId4" Type="http://schemas.openxmlformats.org/officeDocument/2006/relationships/chart" Target="../charts/chart3.xml"/><Relationship Id="rId9"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447675</xdr:colOff>
      <xdr:row>7</xdr:row>
      <xdr:rowOff>38100</xdr:rowOff>
    </xdr:from>
    <xdr:to>
      <xdr:col>9</xdr:col>
      <xdr:colOff>539115</xdr:colOff>
      <xdr:row>22</xdr:row>
      <xdr:rowOff>38100</xdr:rowOff>
    </xdr:to>
    <xdr:graphicFrame macro="">
      <xdr:nvGraphicFramePr>
        <xdr:cNvPr id="2" name="Chart 1">
          <a:extLst>
            <a:ext uri="{FF2B5EF4-FFF2-40B4-BE49-F238E27FC236}">
              <a16:creationId xmlns:a16="http://schemas.microsoft.com/office/drawing/2014/main" id="{31D56424-DDE3-4260-B5D3-A4FD314630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430530</xdr:colOff>
      <xdr:row>25</xdr:row>
      <xdr:rowOff>137160</xdr:rowOff>
    </xdr:from>
    <xdr:to>
      <xdr:col>9</xdr:col>
      <xdr:colOff>521970</xdr:colOff>
      <xdr:row>40</xdr:row>
      <xdr:rowOff>137160</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3B9A7D95-8938-45D2-8B7E-5CBE458BC62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575560" y="4709160"/>
              <a:ext cx="4572000" cy="2743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3</xdr:col>
      <xdr:colOff>41910</xdr:colOff>
      <xdr:row>59</xdr:row>
      <xdr:rowOff>30480</xdr:rowOff>
    </xdr:from>
    <xdr:to>
      <xdr:col>10</xdr:col>
      <xdr:colOff>99060</xdr:colOff>
      <xdr:row>74</xdr:row>
      <xdr:rowOff>30480</xdr:rowOff>
    </xdr:to>
    <xdr:graphicFrame macro="">
      <xdr:nvGraphicFramePr>
        <xdr:cNvPr id="4" name="Chart 3">
          <a:extLst>
            <a:ext uri="{FF2B5EF4-FFF2-40B4-BE49-F238E27FC236}">
              <a16:creationId xmlns:a16="http://schemas.microsoft.com/office/drawing/2014/main" id="{6E9DE4B3-6804-4A1E-A48E-D397A72644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561975</xdr:colOff>
      <xdr:row>82</xdr:row>
      <xdr:rowOff>38100</xdr:rowOff>
    </xdr:from>
    <xdr:to>
      <xdr:col>10</xdr:col>
      <xdr:colOff>13335</xdr:colOff>
      <xdr:row>97</xdr:row>
      <xdr:rowOff>38100</xdr:rowOff>
    </xdr:to>
    <xdr:graphicFrame macro="">
      <xdr:nvGraphicFramePr>
        <xdr:cNvPr id="5" name="Chart 4">
          <a:extLst>
            <a:ext uri="{FF2B5EF4-FFF2-40B4-BE49-F238E27FC236}">
              <a16:creationId xmlns:a16="http://schemas.microsoft.com/office/drawing/2014/main" id="{7CF6A472-5FE8-4ECA-9F3B-026700950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508634</xdr:colOff>
      <xdr:row>104</xdr:row>
      <xdr:rowOff>106680</xdr:rowOff>
    </xdr:from>
    <xdr:to>
      <xdr:col>11</xdr:col>
      <xdr:colOff>335279</xdr:colOff>
      <xdr:row>119</xdr:row>
      <xdr:rowOff>106680</xdr:rowOff>
    </xdr:to>
    <xdr:graphicFrame macro="">
      <xdr:nvGraphicFramePr>
        <xdr:cNvPr id="6" name="Chart 5">
          <a:extLst>
            <a:ext uri="{FF2B5EF4-FFF2-40B4-BE49-F238E27FC236}">
              <a16:creationId xmlns:a16="http://schemas.microsoft.com/office/drawing/2014/main" id="{FCD77E1C-4DD4-4936-9827-8564C2490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472440</xdr:colOff>
      <xdr:row>128</xdr:row>
      <xdr:rowOff>38100</xdr:rowOff>
    </xdr:from>
    <xdr:to>
      <xdr:col>9</xdr:col>
      <xdr:colOff>563880</xdr:colOff>
      <xdr:row>143</xdr:row>
      <xdr:rowOff>38100</xdr:rowOff>
    </xdr:to>
    <xdr:graphicFrame macro="">
      <xdr:nvGraphicFramePr>
        <xdr:cNvPr id="7" name="Chart 6">
          <a:extLst>
            <a:ext uri="{FF2B5EF4-FFF2-40B4-BE49-F238E27FC236}">
              <a16:creationId xmlns:a16="http://schemas.microsoft.com/office/drawing/2014/main" id="{5D1756C9-714A-43BD-97E1-EC0181A7CF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255270</xdr:colOff>
      <xdr:row>145</xdr:row>
      <xdr:rowOff>140970</xdr:rowOff>
    </xdr:from>
    <xdr:to>
      <xdr:col>7</xdr:col>
      <xdr:colOff>361950</xdr:colOff>
      <xdr:row>160</xdr:row>
      <xdr:rowOff>140970</xdr:rowOff>
    </xdr:to>
    <mc:AlternateContent xmlns:mc="http://schemas.openxmlformats.org/markup-compatibility/2006">
      <mc:Choice xmlns:cx1="http://schemas.microsoft.com/office/drawing/2015/9/8/chartex" Requires="cx1">
        <xdr:graphicFrame macro="">
          <xdr:nvGraphicFramePr>
            <xdr:cNvPr id="10" name="Chart 9">
              <a:extLst>
                <a:ext uri="{FF2B5EF4-FFF2-40B4-BE49-F238E27FC236}">
                  <a16:creationId xmlns:a16="http://schemas.microsoft.com/office/drawing/2014/main" id="{ACABD2A8-5434-4C6C-8239-A16AC4B7F5A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7"/>
            </a:graphicData>
          </a:graphic>
        </xdr:graphicFrame>
      </mc:Choice>
      <mc:Fallback>
        <xdr:sp macro="" textlink="">
          <xdr:nvSpPr>
            <xdr:cNvPr id="0" name=""/>
            <xdr:cNvSpPr>
              <a:spLocks noTextEdit="1"/>
            </xdr:cNvSpPr>
          </xdr:nvSpPr>
          <xdr:spPr>
            <a:xfrm>
              <a:off x="1135380" y="26658570"/>
              <a:ext cx="4572000" cy="2743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0</xdr:colOff>
      <xdr:row>168</xdr:row>
      <xdr:rowOff>38100</xdr:rowOff>
    </xdr:from>
    <xdr:to>
      <xdr:col>10</xdr:col>
      <xdr:colOff>358140</xdr:colOff>
      <xdr:row>183</xdr:row>
      <xdr:rowOff>38100</xdr:rowOff>
    </xdr:to>
    <xdr:graphicFrame macro="">
      <xdr:nvGraphicFramePr>
        <xdr:cNvPr id="11" name="Chart 10">
          <a:extLst>
            <a:ext uri="{FF2B5EF4-FFF2-40B4-BE49-F238E27FC236}">
              <a16:creationId xmlns:a16="http://schemas.microsoft.com/office/drawing/2014/main" id="{6C9CCEE7-F1F5-4EDA-AC86-9C2008DA4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192</xdr:row>
      <xdr:rowOff>38100</xdr:rowOff>
    </xdr:from>
    <xdr:to>
      <xdr:col>11</xdr:col>
      <xdr:colOff>270510</xdr:colOff>
      <xdr:row>207</xdr:row>
      <xdr:rowOff>38100</xdr:rowOff>
    </xdr:to>
    <xdr:graphicFrame macro="">
      <xdr:nvGraphicFramePr>
        <xdr:cNvPr id="12" name="Chart 11">
          <a:extLst>
            <a:ext uri="{FF2B5EF4-FFF2-40B4-BE49-F238E27FC236}">
              <a16:creationId xmlns:a16="http://schemas.microsoft.com/office/drawing/2014/main" id="{036DCC3E-297C-433F-9073-2A7B18B33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4808220</xdr:colOff>
      <xdr:row>214</xdr:row>
      <xdr:rowOff>38100</xdr:rowOff>
    </xdr:from>
    <xdr:to>
      <xdr:col>0</xdr:col>
      <xdr:colOff>9380220</xdr:colOff>
      <xdr:row>229</xdr:row>
      <xdr:rowOff>38100</xdr:rowOff>
    </xdr:to>
    <xdr:graphicFrame macro="">
      <xdr:nvGraphicFramePr>
        <xdr:cNvPr id="14" name="Chart 13">
          <a:extLst>
            <a:ext uri="{FF2B5EF4-FFF2-40B4-BE49-F238E27FC236}">
              <a16:creationId xmlns:a16="http://schemas.microsoft.com/office/drawing/2014/main" id="{6E1A7CDB-77A0-4F87-9F84-CAAF74D927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2</xdr:col>
      <xdr:colOff>552451</xdr:colOff>
      <xdr:row>210</xdr:row>
      <xdr:rowOff>163830</xdr:rowOff>
    </xdr:from>
    <xdr:to>
      <xdr:col>8</xdr:col>
      <xdr:colOff>438151</xdr:colOff>
      <xdr:row>227</xdr:row>
      <xdr:rowOff>105061</xdr:rowOff>
    </xdr:to>
    <xdr:pic>
      <xdr:nvPicPr>
        <xdr:cNvPr id="15" name="Picture 14">
          <a:extLst>
            <a:ext uri="{FF2B5EF4-FFF2-40B4-BE49-F238E27FC236}">
              <a16:creationId xmlns:a16="http://schemas.microsoft.com/office/drawing/2014/main" id="{E2290907-1785-4A6D-AAF3-CA399C4D0F32}"/>
            </a:ext>
          </a:extLst>
        </xdr:cNvPr>
        <xdr:cNvPicPr>
          <a:picLocks noChangeAspect="1"/>
        </xdr:cNvPicPr>
      </xdr:nvPicPr>
      <xdr:blipFill>
        <a:blip xmlns:r="http://schemas.openxmlformats.org/officeDocument/2006/relationships" r:embed="rId11"/>
        <a:stretch>
          <a:fillRect/>
        </a:stretch>
      </xdr:blipFill>
      <xdr:spPr>
        <a:xfrm>
          <a:off x="2697481" y="37288470"/>
          <a:ext cx="3726180" cy="3050191"/>
        </a:xfrm>
        <a:prstGeom prst="rect">
          <a:avLst/>
        </a:prstGeom>
      </xdr:spPr>
    </xdr:pic>
    <xdr:clientData/>
  </xdr:twoCellAnchor>
  <xdr:twoCellAnchor>
    <xdr:from>
      <xdr:col>1</xdr:col>
      <xdr:colOff>1263014</xdr:colOff>
      <xdr:row>234</xdr:row>
      <xdr:rowOff>38100</xdr:rowOff>
    </xdr:from>
    <xdr:to>
      <xdr:col>10</xdr:col>
      <xdr:colOff>186689</xdr:colOff>
      <xdr:row>249</xdr:row>
      <xdr:rowOff>38100</xdr:rowOff>
    </xdr:to>
    <xdr:graphicFrame macro="">
      <xdr:nvGraphicFramePr>
        <xdr:cNvPr id="16" name="Chart 15">
          <a:extLst>
            <a:ext uri="{FF2B5EF4-FFF2-40B4-BE49-F238E27FC236}">
              <a16:creationId xmlns:a16="http://schemas.microsoft.com/office/drawing/2014/main" id="{319E842E-260F-440F-8488-56EBDEC11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407670</xdr:colOff>
      <xdr:row>275</xdr:row>
      <xdr:rowOff>3810</xdr:rowOff>
    </xdr:from>
    <xdr:to>
      <xdr:col>10</xdr:col>
      <xdr:colOff>499110</xdr:colOff>
      <xdr:row>290</xdr:row>
      <xdr:rowOff>3810</xdr:rowOff>
    </xdr:to>
    <mc:AlternateContent xmlns:mc="http://schemas.openxmlformats.org/markup-compatibility/2006">
      <mc:Choice xmlns:cx1="http://schemas.microsoft.com/office/drawing/2015/9/8/chartex" Requires="cx1">
        <xdr:graphicFrame macro="">
          <xdr:nvGraphicFramePr>
            <xdr:cNvPr id="17" name="Chart 16">
              <a:extLst>
                <a:ext uri="{FF2B5EF4-FFF2-40B4-BE49-F238E27FC236}">
                  <a16:creationId xmlns:a16="http://schemas.microsoft.com/office/drawing/2014/main" id="{FCC87D91-1107-4538-B68D-609B201D60C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3"/>
            </a:graphicData>
          </a:graphic>
        </xdr:graphicFrame>
      </mc:Choice>
      <mc:Fallback>
        <xdr:sp macro="" textlink="">
          <xdr:nvSpPr>
            <xdr:cNvPr id="0" name=""/>
            <xdr:cNvSpPr>
              <a:spLocks noTextEdit="1"/>
            </xdr:cNvSpPr>
          </xdr:nvSpPr>
          <xdr:spPr>
            <a:xfrm>
              <a:off x="3192780" y="50295810"/>
              <a:ext cx="4572000" cy="2743200"/>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jtvm LNU" refreshedDate="44528.494270370371" createdVersion="7" refreshedVersion="7" minRefreshableVersion="3" recordCount="102" xr:uid="{00000000-000A-0000-FFFF-FFFF08000000}">
  <cacheSource type="worksheet">
    <worksheetSource ref="B1:DK103" sheet="1- Karnataka Households survey-"/>
  </cacheSource>
  <cacheFields count="114">
    <cacheField name="KEY" numFmtId="0">
      <sharedItems/>
    </cacheField>
    <cacheField name="Form Submission Date" numFmtId="0">
      <sharedItems/>
    </cacheField>
    <cacheField name="note" numFmtId="0">
      <sharedItems containsNonDate="0" containsString="0" containsBlank="1"/>
    </cacheField>
    <cacheField name="Name of partner organization:" numFmtId="0">
      <sharedItems/>
    </cacheField>
    <cacheField name="Name of investigator:" numFmtId="0">
      <sharedItems/>
    </cacheField>
    <cacheField name="Date of data collection:" numFmtId="14">
      <sharedItems containsSemiMixedTypes="0" containsNonDate="0" containsDate="1" containsString="0" minDate="2021-09-22T00:00:00" maxDate="2021-11-18T00:00:00"/>
    </cacheField>
    <cacheField name="interview_collected" numFmtId="0">
      <sharedItems/>
    </cacheField>
    <cacheField name="State" numFmtId="0">
      <sharedItems/>
    </cacheField>
    <cacheField name="district_name" numFmtId="0">
      <sharedItems/>
    </cacheField>
    <cacheField name="district_other" numFmtId="0">
      <sharedItems containsBlank="1"/>
    </cacheField>
    <cacheField name="Name of panchayat / ward" numFmtId="0">
      <sharedItems containsMixedTypes="1" containsNumber="1" containsInteger="1" minValue="150" maxValue="150"/>
    </cacheField>
    <cacheField name="Name of village/town/city" numFmtId="0">
      <sharedItems/>
    </cacheField>
    <cacheField name="3.Category " numFmtId="0">
      <sharedItems count="2">
        <s v="urban"/>
        <s v="rural"/>
      </sharedItems>
    </cacheField>
    <cacheField name="A. HOUSEHOLD BACKGROUND to be completed by investigator before interview, if possible " numFmtId="0">
      <sharedItems containsNonDate="0" containsString="0" containsBlank="1"/>
    </cacheField>
    <cacheField name="respondent_name" numFmtId="0">
      <sharedItems/>
    </cacheField>
    <cacheField name="respondent_gender" numFmtId="0">
      <sharedItems/>
    </cacheField>
    <cacheField name="respondent_relationship" numFmtId="0">
      <sharedItems/>
    </cacheField>
    <cacheField name="household_head" numFmtId="0">
      <sharedItems/>
    </cacheField>
    <cacheField name="member_name" numFmtId="0">
      <sharedItems containsSemiMixedTypes="0" containsString="0" containsNumber="1" containsInteger="1" minValue="2" maxValue="10"/>
    </cacheField>
    <cacheField name="caste_name" numFmtId="0">
      <sharedItems/>
    </cacheField>
    <cacheField name="caste-others" numFmtId="0">
      <sharedItems containsBlank="1"/>
    </cacheField>
    <cacheField name="4.Religion" numFmtId="0">
      <sharedItems/>
    </cacheField>
    <cacheField name="income_source" numFmtId="0">
      <sharedItems/>
    </cacheField>
    <cacheField name="10.What language do you speak at home?" numFmtId="0">
      <sharedItems/>
    </cacheField>
    <cacheField name="Other (please specify)" numFmtId="0">
      <sharedItems containsBlank="1"/>
    </cacheField>
    <cacheField name="11.What is your native state ?" numFmtId="0">
      <sharedItems/>
    </cacheField>
    <cacheField name="Other (Explain __________)" numFmtId="0">
      <sharedItems containsBlank="1"/>
    </cacheField>
    <cacheField name="B. FAMILY DETAILS  " numFmtId="0">
      <sharedItems containsNonDate="0" containsString="0" containsBlank="1"/>
    </cacheField>
    <cacheField name="5.Number of children in this household aged 6-18 years:" numFmtId="0">
      <sharedItems containsSemiMixedTypes="0" containsString="0" containsNumber="1" containsInteger="1" minValue="1" maxValue="4"/>
    </cacheField>
    <cacheField name="child_count" numFmtId="0">
      <sharedItems containsSemiMixedTypes="0" containsString="0" containsNumber="1" containsInteger="1" minValue="1" maxValue="4"/>
    </cacheField>
    <cacheField name="C. SCHOOLING DETAILS - OLDEST CHILD  (BETWEEN AGE OF 6-18 YEARS) IN THIS HOUSEHOLD " numFmtId="0">
      <sharedItems containsNonDate="0" containsString="0" containsBlank="1"/>
    </cacheField>
    <cacheField name="32.Does this child have textbooks for this school year ?" numFmtId="0">
      <sharedItems/>
    </cacheField>
    <cacheField name="33.Does this child get mid-day meals  ?" numFmtId="0">
      <sharedItems/>
    </cacheField>
    <cacheField name="34.Have you received ANY communication from a teacher or school official about the re-opening of schools, regarding any or all of the following topics : when school will re-open/ health precautions which will be taken at school/ how classes will be organized/ other) ?" numFmtId="0">
      <sharedItems/>
    </cacheField>
    <cacheField name="edu_young_school_status" numFmtId="0">
      <sharedItems/>
    </cacheField>
    <cacheField name="36.On what date did the school open for in-person classes?" numFmtId="0">
      <sharedItems containsNonDate="0" containsDate="1" containsString="0" containsBlank="1" minDate="2021-07-15T00:00:00" maxDate="2021-11-17T00:00:00"/>
    </cacheField>
    <cacheField name="37. If the school is open, how many days did the child attend school in person during the LAST SCHOOL WEEK?  " numFmtId="0">
      <sharedItems containsString="0" containsBlank="1" containsNumber="1" containsInteger="1" minValue="0" maxValue="280"/>
    </cacheField>
    <cacheField name="38.If the child did not attend all days in the last school week, please explain the reasons" numFmtId="0">
      <sharedItems containsBlank="1" longText="1"/>
    </cacheField>
    <cacheField name="child_home-condition_labels_study" numFmtId="0">
      <sharedItems containsNonDate="0" containsString="0" containsBlank="1"/>
    </cacheField>
    <cacheField name="child_home-watch_tv" numFmtId="0">
      <sharedItems containsBlank="1"/>
    </cacheField>
    <cacheField name="child_home-watch_phone" numFmtId="0">
      <sharedItems containsBlank="1"/>
    </cacheField>
    <cacheField name="child_home-listen_radio" numFmtId="0">
      <sharedItems containsBlank="1"/>
    </cacheField>
    <cacheField name="child_home-tuition" numFmtId="0">
      <sharedItems containsBlank="1"/>
    </cacheField>
    <cacheField name="child_home-explain" numFmtId="0">
      <sharedItems containsBlank="1"/>
    </cacheField>
    <cacheField name="40.Since school re-opened, has this childâ€™s teacher or any school official contacted a family member (parent or elder sibling) about this childâ€™s academic performance or gaps?" numFmtId="0">
      <sharedItems containsBlank="1"/>
    </cacheField>
    <cacheField name="extra_support-condition_labels_extra" numFmtId="0">
      <sharedItems containsNonDate="0" containsString="0" containsBlank="1"/>
    </cacheField>
    <cacheField name="extra_support-extra_class_afterschool" numFmtId="0">
      <sharedItems containsBlank="1"/>
    </cacheField>
    <cacheField name="extra_support-extra_class_weekends" numFmtId="0">
      <sharedItems containsBlank="1"/>
    </cacheField>
    <cacheField name="extra_support-extra_class_vacation" numFmtId="0">
      <sharedItems containsBlank="1"/>
    </cacheField>
    <cacheField name="extra_support-extra_class_explain" numFmtId="0">
      <sharedItems containsBlank="1"/>
    </cacheField>
    <cacheField name="42.Is the child studying at all nowadays?" numFmtId="0">
      <sharedItems containsBlank="1"/>
    </cacheField>
    <cacheField name="child_home_moment-condition_labels" numFmtId="0">
      <sharedItems containsNonDate="0" containsString="0" containsBlank="1"/>
    </cacheField>
    <cacheField name="child_home_moment-moment_tv" numFmtId="0">
      <sharedItems containsBlank="1"/>
    </cacheField>
    <cacheField name="child_home_moment-moment_phone" numFmtId="0">
      <sharedItems containsBlank="1"/>
    </cacheField>
    <cacheField name="child_home_moment-moment_radio" numFmtId="0">
      <sharedItems containsBlank="1"/>
    </cacheField>
    <cacheField name="child_home_moment-moment_tuition" numFmtId="0">
      <sharedItems containsBlank="1"/>
    </cacheField>
    <cacheField name="child_home_moment-moment_explain" numFmtId="0">
      <sharedItems containsBlank="1"/>
    </cacheField>
    <cacheField name="44.Do you feel that your childâ€™s ability to read and write has improved or declined since the beginning of the lockdown last year?" numFmtId="0">
      <sharedItems/>
    </cacheField>
    <cacheField name="45.What are your most important concerns about the education this child got during the pandemic and about the school re-opening?" numFmtId="0">
      <sharedItems longText="1"/>
    </cacheField>
    <cacheField name="investigator_comments" numFmtId="0">
      <sharedItems containsBlank="1" longText="1"/>
    </cacheField>
    <cacheField name="meta-instanceID" numFmtId="0">
      <sharedItems/>
    </cacheField>
    <cacheField name="SubmitterID" numFmtId="0">
      <sharedItems containsSemiMixedTypes="0" containsString="0" containsNumber="1" containsInteger="1" minValue="28" maxValue="42"/>
    </cacheField>
    <cacheField name="SubmitterName" numFmtId="0">
      <sharedItems/>
    </cacheField>
    <cacheField name="AttachmentsPresent" numFmtId="0">
      <sharedItems containsSemiMixedTypes="0" containsString="0" containsNumber="1" containsInteger="1" minValue="0" maxValue="0"/>
    </cacheField>
    <cacheField name="AttachmentsExpected" numFmtId="0">
      <sharedItems containsSemiMixedTypes="0" containsString="0" containsNumber="1" containsInteger="1" minValue="0" maxValue="0"/>
    </cacheField>
    <cacheField name="Status" numFmtId="0">
      <sharedItems containsNonDate="0" containsString="0" containsBlank="1"/>
    </cacheField>
    <cacheField name="ReviewState" numFmtId="0">
      <sharedItems containsBlank="1"/>
    </cacheField>
    <cacheField name="DeviceID" numFmtId="0">
      <sharedItems/>
    </cacheField>
    <cacheField name="Edits" numFmtId="0">
      <sharedItems containsNonDate="0" containsString="0" containsBlank="1"/>
    </cacheField>
    <cacheField name="Name of child 1" numFmtId="0">
      <sharedItems/>
    </cacheField>
    <cacheField name="Age of child 1" numFmtId="0">
      <sharedItems containsSemiMixedTypes="0" containsString="0" containsNumber="1" containsInteger="1" minValue="5" maxValue="19"/>
    </cacheField>
    <cacheField name="Gender of child 1" numFmtId="0">
      <sharedItems/>
    </cacheField>
    <cacheField name="child_enrol 1" numFmtId="0">
      <sharedItems/>
    </cacheField>
    <cacheField name="child_enrolled_class 1" numFmtId="0">
      <sharedItems containsBlank="1"/>
    </cacheField>
    <cacheField name="child_school_type 1" numFmtId="0">
      <sharedItems containsBlank="1"/>
    </cacheField>
    <cacheField name="child_last_enrol 1" numFmtId="0">
      <sharedItems containsBlank="1"/>
    </cacheField>
    <cacheField name="child_last_enrolled_class 1" numFmtId="0">
      <sharedItems containsBlank="1"/>
    </cacheField>
    <cacheField name="child_last_school_type 1" numFmtId="0">
      <sharedItems containsBlank="1"/>
    </cacheField>
    <cacheField name="Name of child 2" numFmtId="0">
      <sharedItems/>
    </cacheField>
    <cacheField name="Age of child 2" numFmtId="0">
      <sharedItems containsMixedTypes="1" containsNumber="1" containsInteger="1" minValue="5" maxValue="18"/>
    </cacheField>
    <cacheField name="Gender of child 2" numFmtId="0">
      <sharedItems/>
    </cacheField>
    <cacheField name="child_enrol 2" numFmtId="0">
      <sharedItems/>
    </cacheField>
    <cacheField name="child_enrolled_class 2" numFmtId="0">
      <sharedItems containsBlank="1"/>
    </cacheField>
    <cacheField name="child_school_type 2" numFmtId="0">
      <sharedItems containsBlank="1"/>
    </cacheField>
    <cacheField name="child_last_enrol 2" numFmtId="0">
      <sharedItems/>
    </cacheField>
    <cacheField name="child_last_enrolled_class 2" numFmtId="0">
      <sharedItems containsBlank="1"/>
    </cacheField>
    <cacheField name="child_last_school_type 2" numFmtId="0">
      <sharedItems containsBlank="1"/>
    </cacheField>
    <cacheField name="Name of child 3" numFmtId="0">
      <sharedItems/>
    </cacheField>
    <cacheField name="Age of child 3" numFmtId="0">
      <sharedItems containsMixedTypes="1" containsNumber="1" containsInteger="1" minValue="6" maxValue="18"/>
    </cacheField>
    <cacheField name="Gender of child 3" numFmtId="0">
      <sharedItems/>
    </cacheField>
    <cacheField name="child_enrol 3" numFmtId="0">
      <sharedItems/>
    </cacheField>
    <cacheField name="child_enrolled_class 3" numFmtId="0">
      <sharedItems containsBlank="1"/>
    </cacheField>
    <cacheField name="child_school_type 3" numFmtId="0">
      <sharedItems containsBlank="1"/>
    </cacheField>
    <cacheField name="child_last_enrol 3" numFmtId="0">
      <sharedItems/>
    </cacheField>
    <cacheField name="child_last_enrolled_class 3" numFmtId="0">
      <sharedItems containsBlank="1"/>
    </cacheField>
    <cacheField name="child_last_school_type 3" numFmtId="0">
      <sharedItems containsBlank="1"/>
    </cacheField>
    <cacheField name="Name of child 4" numFmtId="0">
      <sharedItems/>
    </cacheField>
    <cacheField name="Age of child 4" numFmtId="0">
      <sharedItems containsMixedTypes="1" containsNumber="1" containsInteger="1" minValue="0" maxValue="12"/>
    </cacheField>
    <cacheField name="Gender of child 4" numFmtId="0">
      <sharedItems/>
    </cacheField>
    <cacheField name="child_enrol 4" numFmtId="0">
      <sharedItems/>
    </cacheField>
    <cacheField name="child_enrolled_class 4" numFmtId="0">
      <sharedItems containsBlank="1"/>
    </cacheField>
    <cacheField name="child_school_type 4" numFmtId="0">
      <sharedItems containsBlank="1"/>
    </cacheField>
    <cacheField name="child_last_enrol 4" numFmtId="0">
      <sharedItems/>
    </cacheField>
    <cacheField name="child_last_enrolled_class 4" numFmtId="0">
      <sharedItems containsBlank="1"/>
    </cacheField>
    <cacheField name="child_last_school_type 4" numFmtId="0">
      <sharedItems containsBlank="1"/>
    </cacheField>
    <cacheField name="Name of child 5" numFmtId="0">
      <sharedItems/>
    </cacheField>
    <cacheField name="Age of child 5" numFmtId="0">
      <sharedItems containsMixedTypes="1" containsNumber="1" containsInteger="1" minValue="0" maxValue="0"/>
    </cacheField>
    <cacheField name="Gender of child 5" numFmtId="0">
      <sharedItems/>
    </cacheField>
    <cacheField name="child_enrol 5" numFmtId="0">
      <sharedItems/>
    </cacheField>
    <cacheField name="child_enrolled_class 5" numFmtId="0">
      <sharedItems containsBlank="1"/>
    </cacheField>
    <cacheField name="child_school_type 5" numFmtId="0">
      <sharedItems containsBlank="1"/>
    </cacheField>
    <cacheField name="child_last_enrol 5" numFmtId="0">
      <sharedItems/>
    </cacheField>
    <cacheField name="child_last_enrolled_class 5" numFmtId="0">
      <sharedItems containsBlank="1"/>
    </cacheField>
    <cacheField name="child_last_school_type 5"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jtvm LNU" refreshedDate="44528.505715162035" createdVersion="7" refreshedVersion="7" minRefreshableVersion="3" recordCount="102" xr:uid="{00000000-000A-0000-FFFF-FFFF25000000}">
  <cacheSource type="worksheet">
    <worksheetSource ref="B1:DK103" sheet="1- Karnataka Households survey-"/>
  </cacheSource>
  <cacheFields count="114">
    <cacheField name="KEY" numFmtId="0">
      <sharedItems/>
    </cacheField>
    <cacheField name="Form Submission Date" numFmtId="0">
      <sharedItems/>
    </cacheField>
    <cacheField name="note" numFmtId="0">
      <sharedItems containsNonDate="0" containsString="0" containsBlank="1"/>
    </cacheField>
    <cacheField name="Name of partner organization:" numFmtId="0">
      <sharedItems/>
    </cacheField>
    <cacheField name="Name of investigator:" numFmtId="0">
      <sharedItems/>
    </cacheField>
    <cacheField name="Date of data collection:" numFmtId="14">
      <sharedItems containsSemiMixedTypes="0" containsNonDate="0" containsDate="1" containsString="0" minDate="2021-09-22T00:00:00" maxDate="2021-11-18T00:00:00"/>
    </cacheField>
    <cacheField name="interview_collected" numFmtId="0">
      <sharedItems/>
    </cacheField>
    <cacheField name="State" numFmtId="0">
      <sharedItems/>
    </cacheField>
    <cacheField name="district_name" numFmtId="0">
      <sharedItems/>
    </cacheField>
    <cacheField name="district_other" numFmtId="0">
      <sharedItems containsBlank="1"/>
    </cacheField>
    <cacheField name="Name of panchayat / ward" numFmtId="0">
      <sharedItems containsMixedTypes="1" containsNumber="1" containsInteger="1" minValue="150" maxValue="150"/>
    </cacheField>
    <cacheField name="Name of village/town/city" numFmtId="0">
      <sharedItems/>
    </cacheField>
    <cacheField name="3.Category " numFmtId="0">
      <sharedItems/>
    </cacheField>
    <cacheField name="A. HOUSEHOLD BACKGROUND to be completed by investigator before interview, if possible " numFmtId="0">
      <sharedItems containsNonDate="0" containsString="0" containsBlank="1"/>
    </cacheField>
    <cacheField name="respondent_name" numFmtId="0">
      <sharedItems/>
    </cacheField>
    <cacheField name="respondent_gender" numFmtId="0">
      <sharedItems/>
    </cacheField>
    <cacheField name="respondent_relationship" numFmtId="0">
      <sharedItems/>
    </cacheField>
    <cacheField name="household_head" numFmtId="0">
      <sharedItems/>
    </cacheField>
    <cacheField name="member_name" numFmtId="0">
      <sharedItems containsSemiMixedTypes="0" containsString="0" containsNumber="1" containsInteger="1" minValue="2" maxValue="10"/>
    </cacheField>
    <cacheField name="caste_name" numFmtId="0">
      <sharedItems count="5">
        <s v="st"/>
        <s v="obc"/>
        <s v="sc"/>
        <s v="caste_unclear"/>
        <s v="other"/>
      </sharedItems>
    </cacheField>
    <cacheField name="caste-others" numFmtId="0">
      <sharedItems containsBlank="1"/>
    </cacheField>
    <cacheField name="4.Religion" numFmtId="0">
      <sharedItems/>
    </cacheField>
    <cacheField name="income_source" numFmtId="0">
      <sharedItems/>
    </cacheField>
    <cacheField name="10.What language do you speak at home?" numFmtId="0">
      <sharedItems/>
    </cacheField>
    <cacheField name="Other (please specify)" numFmtId="0">
      <sharedItems containsBlank="1"/>
    </cacheField>
    <cacheField name="11.What is your native state ?" numFmtId="0">
      <sharedItems/>
    </cacheField>
    <cacheField name="Other (Explain __________)" numFmtId="0">
      <sharedItems containsBlank="1"/>
    </cacheField>
    <cacheField name="B. FAMILY DETAILS  " numFmtId="0">
      <sharedItems containsNonDate="0" containsString="0" containsBlank="1"/>
    </cacheField>
    <cacheField name="5.Number of children in this household aged 6-18 years:" numFmtId="0">
      <sharedItems containsSemiMixedTypes="0" containsString="0" containsNumber="1" containsInteger="1" minValue="1" maxValue="4"/>
    </cacheField>
    <cacheField name="child_count" numFmtId="0">
      <sharedItems containsSemiMixedTypes="0" containsString="0" containsNumber="1" containsInteger="1" minValue="1" maxValue="4"/>
    </cacheField>
    <cacheField name="C. SCHOOLING DETAILS - OLDEST CHILD  (BETWEEN AGE OF 6-18 YEARS) IN THIS HOUSEHOLD " numFmtId="0">
      <sharedItems containsNonDate="0" containsString="0" containsBlank="1"/>
    </cacheField>
    <cacheField name="32.Does this child have textbooks for this school year ?" numFmtId="0">
      <sharedItems/>
    </cacheField>
    <cacheField name="33.Does this child get mid-day meals  ?" numFmtId="0">
      <sharedItems/>
    </cacheField>
    <cacheField name="34.Have you received ANY communication from a teacher or school official about the re-opening of schools, regarding any or all of the following topics : when school will re-open/ health precautions which will be taken at school/ how classes will be organized/ other) ?" numFmtId="0">
      <sharedItems/>
    </cacheField>
    <cacheField name="edu_young_school_status" numFmtId="0">
      <sharedItems/>
    </cacheField>
    <cacheField name="36.On what date did the school open for in-person classes?" numFmtId="0">
      <sharedItems containsNonDate="0" containsDate="1" containsString="0" containsBlank="1" minDate="2021-07-15T00:00:00" maxDate="2021-11-17T00:00:00"/>
    </cacheField>
    <cacheField name="37. If the school is open, how many days did the child attend school in person during the LAST SCHOOL WEEK?  " numFmtId="0">
      <sharedItems containsString="0" containsBlank="1" containsNumber="1" containsInteger="1" minValue="0" maxValue="280"/>
    </cacheField>
    <cacheField name="38.If the child did not attend all days in the last school week, please explain the reasons" numFmtId="0">
      <sharedItems containsBlank="1" longText="1"/>
    </cacheField>
    <cacheField name="child_home-condition_labels_study" numFmtId="0">
      <sharedItems containsNonDate="0" containsString="0" containsBlank="1"/>
    </cacheField>
    <cacheField name="child_home-watch_tv" numFmtId="0">
      <sharedItems containsBlank="1"/>
    </cacheField>
    <cacheField name="child_home-watch_phone" numFmtId="0">
      <sharedItems containsBlank="1"/>
    </cacheField>
    <cacheField name="child_home-listen_radio" numFmtId="0">
      <sharedItems containsBlank="1"/>
    </cacheField>
    <cacheField name="child_home-tuition" numFmtId="0">
      <sharedItems containsBlank="1"/>
    </cacheField>
    <cacheField name="child_home-explain" numFmtId="0">
      <sharedItems containsBlank="1"/>
    </cacheField>
    <cacheField name="40.Since school re-opened, has this childâ€™s teacher or any school official contacted a family member (parent or elder sibling) about this childâ€™s academic performance or gaps?" numFmtId="0">
      <sharedItems containsBlank="1"/>
    </cacheField>
    <cacheField name="extra_support-condition_labels_extra" numFmtId="0">
      <sharedItems containsNonDate="0" containsString="0" containsBlank="1"/>
    </cacheField>
    <cacheField name="extra_support-extra_class_afterschool" numFmtId="0">
      <sharedItems containsBlank="1"/>
    </cacheField>
    <cacheField name="extra_support-extra_class_weekends" numFmtId="0">
      <sharedItems containsBlank="1"/>
    </cacheField>
    <cacheField name="extra_support-extra_class_vacation" numFmtId="0">
      <sharedItems containsBlank="1"/>
    </cacheField>
    <cacheField name="extra_support-extra_class_explain" numFmtId="0">
      <sharedItems containsBlank="1"/>
    </cacheField>
    <cacheField name="42.Is the child studying at all nowadays?" numFmtId="0">
      <sharedItems containsBlank="1"/>
    </cacheField>
    <cacheField name="child_home_moment-condition_labels" numFmtId="0">
      <sharedItems containsNonDate="0" containsString="0" containsBlank="1"/>
    </cacheField>
    <cacheField name="child_home_moment-moment_tv" numFmtId="0">
      <sharedItems containsBlank="1"/>
    </cacheField>
    <cacheField name="child_home_moment-moment_phone" numFmtId="0">
      <sharedItems containsBlank="1"/>
    </cacheField>
    <cacheField name="child_home_moment-moment_radio" numFmtId="0">
      <sharedItems containsBlank="1"/>
    </cacheField>
    <cacheField name="child_home_moment-moment_tuition" numFmtId="0">
      <sharedItems containsBlank="1"/>
    </cacheField>
    <cacheField name="child_home_moment-moment_explain" numFmtId="0">
      <sharedItems containsBlank="1"/>
    </cacheField>
    <cacheField name="44.Do you feel that your childâ€™s ability to read and write has improved or declined since the beginning of the lockdown last year?" numFmtId="0">
      <sharedItems/>
    </cacheField>
    <cacheField name="45.What are your most important concerns about the education this child got during the pandemic and about the school re-opening?" numFmtId="0">
      <sharedItems longText="1"/>
    </cacheField>
    <cacheField name="investigator_comments" numFmtId="0">
      <sharedItems containsBlank="1" longText="1"/>
    </cacheField>
    <cacheField name="meta-instanceID" numFmtId="0">
      <sharedItems/>
    </cacheField>
    <cacheField name="SubmitterID" numFmtId="0">
      <sharedItems containsSemiMixedTypes="0" containsString="0" containsNumber="1" containsInteger="1" minValue="28" maxValue="42"/>
    </cacheField>
    <cacheField name="SubmitterName" numFmtId="0">
      <sharedItems/>
    </cacheField>
    <cacheField name="AttachmentsPresent" numFmtId="0">
      <sharedItems containsSemiMixedTypes="0" containsString="0" containsNumber="1" containsInteger="1" minValue="0" maxValue="0"/>
    </cacheField>
    <cacheField name="AttachmentsExpected" numFmtId="0">
      <sharedItems containsSemiMixedTypes="0" containsString="0" containsNumber="1" containsInteger="1" minValue="0" maxValue="0"/>
    </cacheField>
    <cacheField name="Status" numFmtId="0">
      <sharedItems containsNonDate="0" containsString="0" containsBlank="1"/>
    </cacheField>
    <cacheField name="ReviewState" numFmtId="0">
      <sharedItems containsBlank="1"/>
    </cacheField>
    <cacheField name="DeviceID" numFmtId="0">
      <sharedItems/>
    </cacheField>
    <cacheField name="Edits" numFmtId="0">
      <sharedItems containsNonDate="0" containsString="0" containsBlank="1"/>
    </cacheField>
    <cacheField name="Name of child 1" numFmtId="0">
      <sharedItems/>
    </cacheField>
    <cacheField name="Age of child 1" numFmtId="0">
      <sharedItems containsSemiMixedTypes="0" containsString="0" containsNumber="1" containsInteger="1" minValue="5" maxValue="19"/>
    </cacheField>
    <cacheField name="Gender of child 1" numFmtId="0">
      <sharedItems/>
    </cacheField>
    <cacheField name="child_enrol 1" numFmtId="0">
      <sharedItems/>
    </cacheField>
    <cacheField name="child_enrolled_class 1" numFmtId="0">
      <sharedItems containsBlank="1"/>
    </cacheField>
    <cacheField name="child_school_type 1" numFmtId="0">
      <sharedItems containsBlank="1"/>
    </cacheField>
    <cacheField name="child_last_enrol 1" numFmtId="0">
      <sharedItems containsBlank="1"/>
    </cacheField>
    <cacheField name="child_last_enrolled_class 1" numFmtId="0">
      <sharedItems containsBlank="1"/>
    </cacheField>
    <cacheField name="child_last_school_type 1" numFmtId="0">
      <sharedItems containsBlank="1"/>
    </cacheField>
    <cacheField name="Name of child 2" numFmtId="0">
      <sharedItems/>
    </cacheField>
    <cacheField name="Age of child 2" numFmtId="0">
      <sharedItems containsMixedTypes="1" containsNumber="1" containsInteger="1" minValue="5" maxValue="18"/>
    </cacheField>
    <cacheField name="Gender of child 2" numFmtId="0">
      <sharedItems/>
    </cacheField>
    <cacheField name="child_enrol 2" numFmtId="0">
      <sharedItems/>
    </cacheField>
    <cacheField name="child_enrolled_class 2" numFmtId="0">
      <sharedItems containsBlank="1"/>
    </cacheField>
    <cacheField name="child_school_type 2" numFmtId="0">
      <sharedItems containsBlank="1"/>
    </cacheField>
    <cacheField name="child_last_enrol 2" numFmtId="0">
      <sharedItems/>
    </cacheField>
    <cacheField name="child_last_enrolled_class 2" numFmtId="0">
      <sharedItems containsBlank="1"/>
    </cacheField>
    <cacheField name="child_last_school_type 2" numFmtId="0">
      <sharedItems containsBlank="1"/>
    </cacheField>
    <cacheField name="Name of child 3" numFmtId="0">
      <sharedItems/>
    </cacheField>
    <cacheField name="Age of child 3" numFmtId="0">
      <sharedItems containsMixedTypes="1" containsNumber="1" containsInteger="1" minValue="6" maxValue="18"/>
    </cacheField>
    <cacheField name="Gender of child 3" numFmtId="0">
      <sharedItems/>
    </cacheField>
    <cacheField name="child_enrol 3" numFmtId="0">
      <sharedItems/>
    </cacheField>
    <cacheField name="child_enrolled_class 3" numFmtId="0">
      <sharedItems containsBlank="1"/>
    </cacheField>
    <cacheField name="child_school_type 3" numFmtId="0">
      <sharedItems containsBlank="1"/>
    </cacheField>
    <cacheField name="child_last_enrol 3" numFmtId="0">
      <sharedItems/>
    </cacheField>
    <cacheField name="child_last_enrolled_class 3" numFmtId="0">
      <sharedItems containsBlank="1"/>
    </cacheField>
    <cacheField name="child_last_school_type 3" numFmtId="0">
      <sharedItems containsBlank="1"/>
    </cacheField>
    <cacheField name="Name of child 4" numFmtId="0">
      <sharedItems/>
    </cacheField>
    <cacheField name="Age of child 4" numFmtId="0">
      <sharedItems containsMixedTypes="1" containsNumber="1" containsInteger="1" minValue="0" maxValue="12"/>
    </cacheField>
    <cacheField name="Gender of child 4" numFmtId="0">
      <sharedItems/>
    </cacheField>
    <cacheField name="child_enrol 4" numFmtId="0">
      <sharedItems/>
    </cacheField>
    <cacheField name="child_enrolled_class 4" numFmtId="0">
      <sharedItems containsBlank="1"/>
    </cacheField>
    <cacheField name="child_school_type 4" numFmtId="0">
      <sharedItems containsBlank="1"/>
    </cacheField>
    <cacheField name="child_last_enrol 4" numFmtId="0">
      <sharedItems/>
    </cacheField>
    <cacheField name="child_last_enrolled_class 4" numFmtId="0">
      <sharedItems containsBlank="1"/>
    </cacheField>
    <cacheField name="child_last_school_type 4" numFmtId="0">
      <sharedItems containsBlank="1"/>
    </cacheField>
    <cacheField name="Name of child 5" numFmtId="0">
      <sharedItems/>
    </cacheField>
    <cacheField name="Age of child 5" numFmtId="0">
      <sharedItems containsMixedTypes="1" containsNumber="1" containsInteger="1" minValue="0" maxValue="0"/>
    </cacheField>
    <cacheField name="Gender of child 5" numFmtId="0">
      <sharedItems/>
    </cacheField>
    <cacheField name="child_enrol 5" numFmtId="0">
      <sharedItems/>
    </cacheField>
    <cacheField name="child_enrolled_class 5" numFmtId="0">
      <sharedItems containsBlank="1"/>
    </cacheField>
    <cacheField name="child_school_type 5" numFmtId="0">
      <sharedItems containsBlank="1"/>
    </cacheField>
    <cacheField name="child_last_enrol 5" numFmtId="0">
      <sharedItems/>
    </cacheField>
    <cacheField name="child_last_enrolled_class 5" numFmtId="0">
      <sharedItems containsBlank="1"/>
    </cacheField>
    <cacheField name="child_last_school_type 5"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jtvm LNU" refreshedDate="44528.506275925924" createdVersion="7" refreshedVersion="7" minRefreshableVersion="3" recordCount="102" xr:uid="{00000000-000A-0000-FFFF-FFFF2E000000}">
  <cacheSource type="worksheet">
    <worksheetSource ref="B1:DK103" sheet="1- Karnataka Households survey-"/>
  </cacheSource>
  <cacheFields count="114">
    <cacheField name="KEY" numFmtId="0">
      <sharedItems/>
    </cacheField>
    <cacheField name="Form Submission Date" numFmtId="0">
      <sharedItems/>
    </cacheField>
    <cacheField name="note" numFmtId="0">
      <sharedItems containsNonDate="0" containsString="0" containsBlank="1"/>
    </cacheField>
    <cacheField name="Name of partner organization:" numFmtId="0">
      <sharedItems/>
    </cacheField>
    <cacheField name="Name of investigator:" numFmtId="0">
      <sharedItems/>
    </cacheField>
    <cacheField name="Date of data collection:" numFmtId="14">
      <sharedItems containsSemiMixedTypes="0" containsNonDate="0" containsDate="1" containsString="0" minDate="2021-09-22T00:00:00" maxDate="2021-11-18T00:00:00"/>
    </cacheField>
    <cacheField name="interview_collected" numFmtId="0">
      <sharedItems/>
    </cacheField>
    <cacheField name="State" numFmtId="0">
      <sharedItems/>
    </cacheField>
    <cacheField name="district_name" numFmtId="0">
      <sharedItems/>
    </cacheField>
    <cacheField name="district_other" numFmtId="0">
      <sharedItems containsBlank="1"/>
    </cacheField>
    <cacheField name="Name of panchayat / ward" numFmtId="0">
      <sharedItems containsMixedTypes="1" containsNumber="1" containsInteger="1" minValue="150" maxValue="150"/>
    </cacheField>
    <cacheField name="Name of village/town/city" numFmtId="0">
      <sharedItems/>
    </cacheField>
    <cacheField name="3.Category " numFmtId="0">
      <sharedItems/>
    </cacheField>
    <cacheField name="A. HOUSEHOLD BACKGROUND to be completed by investigator before interview, if possible " numFmtId="0">
      <sharedItems containsNonDate="0" containsString="0" containsBlank="1"/>
    </cacheField>
    <cacheField name="respondent_name" numFmtId="0">
      <sharedItems/>
    </cacheField>
    <cacheField name="respondent_gender" numFmtId="0">
      <sharedItems/>
    </cacheField>
    <cacheField name="respondent_relationship" numFmtId="0">
      <sharedItems/>
    </cacheField>
    <cacheField name="household_head" numFmtId="0">
      <sharedItems/>
    </cacheField>
    <cacheField name="member_name" numFmtId="0">
      <sharedItems containsSemiMixedTypes="0" containsString="0" containsNumber="1" containsInteger="1" minValue="2" maxValue="10"/>
    </cacheField>
    <cacheField name="caste_name" numFmtId="0">
      <sharedItems/>
    </cacheField>
    <cacheField name="caste-others" numFmtId="0">
      <sharedItems containsBlank="1"/>
    </cacheField>
    <cacheField name="4.Religion" numFmtId="0">
      <sharedItems count="5">
        <s v="hindu"/>
        <s v="christian"/>
        <s v="muslim"/>
        <s v="religion_other"/>
        <s v="unclear"/>
      </sharedItems>
    </cacheField>
    <cacheField name="income_source" numFmtId="0">
      <sharedItems/>
    </cacheField>
    <cacheField name="10.What language do you speak at home?" numFmtId="0">
      <sharedItems/>
    </cacheField>
    <cacheField name="Other (please specify)" numFmtId="0">
      <sharedItems containsBlank="1"/>
    </cacheField>
    <cacheField name="11.What is your native state ?" numFmtId="0">
      <sharedItems/>
    </cacheField>
    <cacheField name="Other (Explain __________)" numFmtId="0">
      <sharedItems containsBlank="1"/>
    </cacheField>
    <cacheField name="B. FAMILY DETAILS  " numFmtId="0">
      <sharedItems containsNonDate="0" containsString="0" containsBlank="1"/>
    </cacheField>
    <cacheField name="5.Number of children in this household aged 6-18 years:" numFmtId="0">
      <sharedItems containsSemiMixedTypes="0" containsString="0" containsNumber="1" containsInteger="1" minValue="1" maxValue="4"/>
    </cacheField>
    <cacheField name="child_count" numFmtId="0">
      <sharedItems containsSemiMixedTypes="0" containsString="0" containsNumber="1" containsInteger="1" minValue="1" maxValue="4"/>
    </cacheField>
    <cacheField name="C. SCHOOLING DETAILS - OLDEST CHILD  (BETWEEN AGE OF 6-18 YEARS) IN THIS HOUSEHOLD " numFmtId="0">
      <sharedItems containsNonDate="0" containsString="0" containsBlank="1"/>
    </cacheField>
    <cacheField name="32.Does this child have textbooks for this school year ?" numFmtId="0">
      <sharedItems/>
    </cacheField>
    <cacheField name="33.Does this child get mid-day meals  ?" numFmtId="0">
      <sharedItems/>
    </cacheField>
    <cacheField name="34.Have you received ANY communication from a teacher or school official about the re-opening of schools, regarding any or all of the following topics : when school will re-open/ health precautions which will be taken at school/ how classes will be organized/ other) ?" numFmtId="0">
      <sharedItems/>
    </cacheField>
    <cacheField name="edu_young_school_status" numFmtId="0">
      <sharedItems/>
    </cacheField>
    <cacheField name="36.On what date did the school open for in-person classes?" numFmtId="0">
      <sharedItems containsNonDate="0" containsDate="1" containsString="0" containsBlank="1" minDate="2021-07-15T00:00:00" maxDate="2021-11-17T00:00:00"/>
    </cacheField>
    <cacheField name="37. If the school is open, how many days did the child attend school in person during the LAST SCHOOL WEEK?  " numFmtId="0">
      <sharedItems containsString="0" containsBlank="1" containsNumber="1" containsInteger="1" minValue="0" maxValue="280"/>
    </cacheField>
    <cacheField name="38.If the child did not attend all days in the last school week, please explain the reasons" numFmtId="0">
      <sharedItems containsBlank="1" longText="1"/>
    </cacheField>
    <cacheField name="child_home-condition_labels_study" numFmtId="0">
      <sharedItems containsNonDate="0" containsString="0" containsBlank="1"/>
    </cacheField>
    <cacheField name="child_home-watch_tv" numFmtId="0">
      <sharedItems containsBlank="1"/>
    </cacheField>
    <cacheField name="child_home-watch_phone" numFmtId="0">
      <sharedItems containsBlank="1"/>
    </cacheField>
    <cacheField name="child_home-listen_radio" numFmtId="0">
      <sharedItems containsBlank="1"/>
    </cacheField>
    <cacheField name="child_home-tuition" numFmtId="0">
      <sharedItems containsBlank="1"/>
    </cacheField>
    <cacheField name="child_home-explain" numFmtId="0">
      <sharedItems containsBlank="1"/>
    </cacheField>
    <cacheField name="40.Since school re-opened, has this childâ€™s teacher or any school official contacted a family member (parent or elder sibling) about this childâ€™s academic performance or gaps?" numFmtId="0">
      <sharedItems containsBlank="1"/>
    </cacheField>
    <cacheField name="extra_support-condition_labels_extra" numFmtId="0">
      <sharedItems containsNonDate="0" containsString="0" containsBlank="1"/>
    </cacheField>
    <cacheField name="extra_support-extra_class_afterschool" numFmtId="0">
      <sharedItems containsBlank="1"/>
    </cacheField>
    <cacheField name="extra_support-extra_class_weekends" numFmtId="0">
      <sharedItems containsBlank="1"/>
    </cacheField>
    <cacheField name="extra_support-extra_class_vacation" numFmtId="0">
      <sharedItems containsBlank="1"/>
    </cacheField>
    <cacheField name="extra_support-extra_class_explain" numFmtId="0">
      <sharedItems containsBlank="1"/>
    </cacheField>
    <cacheField name="42.Is the child studying at all nowadays?" numFmtId="0">
      <sharedItems containsBlank="1"/>
    </cacheField>
    <cacheField name="child_home_moment-condition_labels" numFmtId="0">
      <sharedItems containsNonDate="0" containsString="0" containsBlank="1"/>
    </cacheField>
    <cacheField name="child_home_moment-moment_tv" numFmtId="0">
      <sharedItems containsBlank="1"/>
    </cacheField>
    <cacheField name="child_home_moment-moment_phone" numFmtId="0">
      <sharedItems containsBlank="1"/>
    </cacheField>
    <cacheField name="child_home_moment-moment_radio" numFmtId="0">
      <sharedItems containsBlank="1"/>
    </cacheField>
    <cacheField name="child_home_moment-moment_tuition" numFmtId="0">
      <sharedItems containsBlank="1"/>
    </cacheField>
    <cacheField name="child_home_moment-moment_explain" numFmtId="0">
      <sharedItems containsBlank="1"/>
    </cacheField>
    <cacheField name="44.Do you feel that your childâ€™s ability to read and write has improved or declined since the beginning of the lockdown last year?" numFmtId="0">
      <sharedItems/>
    </cacheField>
    <cacheField name="45.What are your most important concerns about the education this child got during the pandemic and about the school re-opening?" numFmtId="0">
      <sharedItems longText="1"/>
    </cacheField>
    <cacheField name="investigator_comments" numFmtId="0">
      <sharedItems containsBlank="1" longText="1"/>
    </cacheField>
    <cacheField name="meta-instanceID" numFmtId="0">
      <sharedItems/>
    </cacheField>
    <cacheField name="SubmitterID" numFmtId="0">
      <sharedItems containsSemiMixedTypes="0" containsString="0" containsNumber="1" containsInteger="1" minValue="28" maxValue="42"/>
    </cacheField>
    <cacheField name="SubmitterName" numFmtId="0">
      <sharedItems/>
    </cacheField>
    <cacheField name="AttachmentsPresent" numFmtId="0">
      <sharedItems containsSemiMixedTypes="0" containsString="0" containsNumber="1" containsInteger="1" minValue="0" maxValue="0"/>
    </cacheField>
    <cacheField name="AttachmentsExpected" numFmtId="0">
      <sharedItems containsSemiMixedTypes="0" containsString="0" containsNumber="1" containsInteger="1" minValue="0" maxValue="0"/>
    </cacheField>
    <cacheField name="Status" numFmtId="0">
      <sharedItems containsNonDate="0" containsString="0" containsBlank="1"/>
    </cacheField>
    <cacheField name="ReviewState" numFmtId="0">
      <sharedItems containsBlank="1"/>
    </cacheField>
    <cacheField name="DeviceID" numFmtId="0">
      <sharedItems/>
    </cacheField>
    <cacheField name="Edits" numFmtId="0">
      <sharedItems containsNonDate="0" containsString="0" containsBlank="1"/>
    </cacheField>
    <cacheField name="Name of child 1" numFmtId="0">
      <sharedItems/>
    </cacheField>
    <cacheField name="Age of child 1" numFmtId="0">
      <sharedItems containsSemiMixedTypes="0" containsString="0" containsNumber="1" containsInteger="1" minValue="5" maxValue="19"/>
    </cacheField>
    <cacheField name="Gender of child 1" numFmtId="0">
      <sharedItems/>
    </cacheField>
    <cacheField name="child_enrol 1" numFmtId="0">
      <sharedItems/>
    </cacheField>
    <cacheField name="child_enrolled_class 1" numFmtId="0">
      <sharedItems containsBlank="1"/>
    </cacheField>
    <cacheField name="child_school_type 1" numFmtId="0">
      <sharedItems containsBlank="1"/>
    </cacheField>
    <cacheField name="child_last_enrol 1" numFmtId="0">
      <sharedItems containsBlank="1"/>
    </cacheField>
    <cacheField name="child_last_enrolled_class 1" numFmtId="0">
      <sharedItems containsBlank="1"/>
    </cacheField>
    <cacheField name="child_last_school_type 1" numFmtId="0">
      <sharedItems containsBlank="1"/>
    </cacheField>
    <cacheField name="Name of child 2" numFmtId="0">
      <sharedItems/>
    </cacheField>
    <cacheField name="Age of child 2" numFmtId="0">
      <sharedItems containsMixedTypes="1" containsNumber="1" containsInteger="1" minValue="5" maxValue="18"/>
    </cacheField>
    <cacheField name="Gender of child 2" numFmtId="0">
      <sharedItems/>
    </cacheField>
    <cacheField name="child_enrol 2" numFmtId="0">
      <sharedItems/>
    </cacheField>
    <cacheField name="child_enrolled_class 2" numFmtId="0">
      <sharedItems containsBlank="1"/>
    </cacheField>
    <cacheField name="child_school_type 2" numFmtId="0">
      <sharedItems containsBlank="1"/>
    </cacheField>
    <cacheField name="child_last_enrol 2" numFmtId="0">
      <sharedItems/>
    </cacheField>
    <cacheField name="child_last_enrolled_class 2" numFmtId="0">
      <sharedItems containsBlank="1"/>
    </cacheField>
    <cacheField name="child_last_school_type 2" numFmtId="0">
      <sharedItems containsBlank="1"/>
    </cacheField>
    <cacheField name="Name of child 3" numFmtId="0">
      <sharedItems/>
    </cacheField>
    <cacheField name="Age of child 3" numFmtId="0">
      <sharedItems containsMixedTypes="1" containsNumber="1" containsInteger="1" minValue="6" maxValue="18"/>
    </cacheField>
    <cacheField name="Gender of child 3" numFmtId="0">
      <sharedItems/>
    </cacheField>
    <cacheField name="child_enrol 3" numFmtId="0">
      <sharedItems/>
    </cacheField>
    <cacheField name="child_enrolled_class 3" numFmtId="0">
      <sharedItems containsBlank="1"/>
    </cacheField>
    <cacheField name="child_school_type 3" numFmtId="0">
      <sharedItems containsBlank="1"/>
    </cacheField>
    <cacheField name="child_last_enrol 3" numFmtId="0">
      <sharedItems/>
    </cacheField>
    <cacheField name="child_last_enrolled_class 3" numFmtId="0">
      <sharedItems containsBlank="1"/>
    </cacheField>
    <cacheField name="child_last_school_type 3" numFmtId="0">
      <sharedItems containsBlank="1"/>
    </cacheField>
    <cacheField name="Name of child 4" numFmtId="0">
      <sharedItems/>
    </cacheField>
    <cacheField name="Age of child 4" numFmtId="0">
      <sharedItems containsMixedTypes="1" containsNumber="1" containsInteger="1" minValue="0" maxValue="12"/>
    </cacheField>
    <cacheField name="Gender of child 4" numFmtId="0">
      <sharedItems/>
    </cacheField>
    <cacheField name="child_enrol 4" numFmtId="0">
      <sharedItems/>
    </cacheField>
    <cacheField name="child_enrolled_class 4" numFmtId="0">
      <sharedItems containsBlank="1"/>
    </cacheField>
    <cacheField name="child_school_type 4" numFmtId="0">
      <sharedItems containsBlank="1"/>
    </cacheField>
    <cacheField name="child_last_enrol 4" numFmtId="0">
      <sharedItems/>
    </cacheField>
    <cacheField name="child_last_enrolled_class 4" numFmtId="0">
      <sharedItems containsBlank="1"/>
    </cacheField>
    <cacheField name="child_last_school_type 4" numFmtId="0">
      <sharedItems containsBlank="1"/>
    </cacheField>
    <cacheField name="Name of child 5" numFmtId="0">
      <sharedItems/>
    </cacheField>
    <cacheField name="Age of child 5" numFmtId="0">
      <sharedItems containsMixedTypes="1" containsNumber="1" containsInteger="1" minValue="0" maxValue="0"/>
    </cacheField>
    <cacheField name="Gender of child 5" numFmtId="0">
      <sharedItems/>
    </cacheField>
    <cacheField name="child_enrol 5" numFmtId="0">
      <sharedItems/>
    </cacheField>
    <cacheField name="child_enrolled_class 5" numFmtId="0">
      <sharedItems containsBlank="1"/>
    </cacheField>
    <cacheField name="child_school_type 5" numFmtId="0">
      <sharedItems containsBlank="1"/>
    </cacheField>
    <cacheField name="child_last_enrol 5" numFmtId="0">
      <sharedItems/>
    </cacheField>
    <cacheField name="child_last_enrolled_class 5" numFmtId="0">
      <sharedItems containsBlank="1"/>
    </cacheField>
    <cacheField name="child_last_school_type 5" numFmtId="0">
      <sharedItems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jtvm LNU" refreshedDate="44528.507937037037" createdVersion="7" refreshedVersion="7" minRefreshableVersion="3" recordCount="102" xr:uid="{00000000-000A-0000-FFFF-FFFF3B000000}">
  <cacheSource type="worksheet">
    <worksheetSource ref="B1:DK103" sheet="1- Karnataka Households survey-"/>
  </cacheSource>
  <cacheFields count="114">
    <cacheField name="KEY" numFmtId="0">
      <sharedItems/>
    </cacheField>
    <cacheField name="Form Submission Date" numFmtId="0">
      <sharedItems/>
    </cacheField>
    <cacheField name="note" numFmtId="0">
      <sharedItems containsNonDate="0" containsString="0" containsBlank="1"/>
    </cacheField>
    <cacheField name="Name of partner organization:" numFmtId="0">
      <sharedItems/>
    </cacheField>
    <cacheField name="Name of investigator:" numFmtId="0">
      <sharedItems/>
    </cacheField>
    <cacheField name="Date of data collection:" numFmtId="14">
      <sharedItems containsSemiMixedTypes="0" containsNonDate="0" containsDate="1" containsString="0" minDate="2021-09-22T00:00:00" maxDate="2021-11-18T00:00:00"/>
    </cacheField>
    <cacheField name="interview_collected" numFmtId="0">
      <sharedItems/>
    </cacheField>
    <cacheField name="State" numFmtId="0">
      <sharedItems/>
    </cacheField>
    <cacheField name="district_name" numFmtId="0">
      <sharedItems/>
    </cacheField>
    <cacheField name="district_other" numFmtId="0">
      <sharedItems containsBlank="1"/>
    </cacheField>
    <cacheField name="Name of panchayat / ward" numFmtId="0">
      <sharedItems containsMixedTypes="1" containsNumber="1" containsInteger="1" minValue="150" maxValue="150"/>
    </cacheField>
    <cacheField name="Name of village/town/city" numFmtId="0">
      <sharedItems/>
    </cacheField>
    <cacheField name="3.Category " numFmtId="0">
      <sharedItems/>
    </cacheField>
    <cacheField name="A. HOUSEHOLD BACKGROUND to be completed by investigator before interview, if possible " numFmtId="0">
      <sharedItems containsNonDate="0" containsString="0" containsBlank="1"/>
    </cacheField>
    <cacheField name="respondent_name" numFmtId="0">
      <sharedItems/>
    </cacheField>
    <cacheField name="respondent_gender" numFmtId="0">
      <sharedItems/>
    </cacheField>
    <cacheField name="respondent_relationship" numFmtId="0">
      <sharedItems/>
    </cacheField>
    <cacheField name="household_head" numFmtId="0">
      <sharedItems/>
    </cacheField>
    <cacheField name="member_name" numFmtId="0">
      <sharedItems containsSemiMixedTypes="0" containsString="0" containsNumber="1" containsInteger="1" minValue="2" maxValue="10"/>
    </cacheField>
    <cacheField name="caste_name" numFmtId="0">
      <sharedItems/>
    </cacheField>
    <cacheField name="caste-others" numFmtId="0">
      <sharedItems containsBlank="1"/>
    </cacheField>
    <cacheField name="4.Religion" numFmtId="0">
      <sharedItems/>
    </cacheField>
    <cacheField name="income_source" numFmtId="0">
      <sharedItems/>
    </cacheField>
    <cacheField name="10.What language do you speak at home?" numFmtId="0">
      <sharedItems count="12">
        <s v="lang_kan"/>
        <s v="lang_kan lang_tamil"/>
        <s v="lang_tamil"/>
        <s v="lang_urdu lang_other"/>
        <s v="lang_telugu lang_kan"/>
        <s v="lang_hindi"/>
        <s v="lang_telugu"/>
        <s v="lang_other"/>
        <s v="lang_kan lang_telugu"/>
        <s v="lang_malayalam"/>
        <s v="lang_tamil lang_kan"/>
        <s v="lang_urdu"/>
      </sharedItems>
    </cacheField>
    <cacheField name="Other (please specify)" numFmtId="0">
      <sharedItems containsBlank="1"/>
    </cacheField>
    <cacheField name="11.What is your native state ?" numFmtId="0">
      <sharedItems/>
    </cacheField>
    <cacheField name="Other (Explain __________)" numFmtId="0">
      <sharedItems containsBlank="1"/>
    </cacheField>
    <cacheField name="B. FAMILY DETAILS  " numFmtId="0">
      <sharedItems containsNonDate="0" containsString="0" containsBlank="1"/>
    </cacheField>
    <cacheField name="5.Number of children in this household aged 6-18 years:" numFmtId="0">
      <sharedItems containsSemiMixedTypes="0" containsString="0" containsNumber="1" containsInteger="1" minValue="1" maxValue="4"/>
    </cacheField>
    <cacheField name="child_count" numFmtId="0">
      <sharedItems containsSemiMixedTypes="0" containsString="0" containsNumber="1" containsInteger="1" minValue="1" maxValue="4"/>
    </cacheField>
    <cacheField name="C. SCHOOLING DETAILS - OLDEST CHILD  (BETWEEN AGE OF 6-18 YEARS) IN THIS HOUSEHOLD " numFmtId="0">
      <sharedItems containsNonDate="0" containsString="0" containsBlank="1"/>
    </cacheField>
    <cacheField name="32.Does this child have textbooks for this school year ?" numFmtId="0">
      <sharedItems/>
    </cacheField>
    <cacheField name="33.Does this child get mid-day meals  ?" numFmtId="0">
      <sharedItems/>
    </cacheField>
    <cacheField name="34.Have you received ANY communication from a teacher or school official about the re-opening of schools, regarding any or all of the following topics : when school will re-open/ health precautions which will be taken at school/ how classes will be organized/ other) ?" numFmtId="0">
      <sharedItems/>
    </cacheField>
    <cacheField name="edu_young_school_status" numFmtId="0">
      <sharedItems/>
    </cacheField>
    <cacheField name="36.On what date did the school open for in-person classes?" numFmtId="0">
      <sharedItems containsNonDate="0" containsDate="1" containsString="0" containsBlank="1" minDate="2021-07-15T00:00:00" maxDate="2021-11-17T00:00:00"/>
    </cacheField>
    <cacheField name="37. If the school is open, how many days did the child attend school in person during the LAST SCHOOL WEEK?  " numFmtId="0">
      <sharedItems containsString="0" containsBlank="1" containsNumber="1" containsInteger="1" minValue="0" maxValue="280"/>
    </cacheField>
    <cacheField name="38.If the child did not attend all days in the last school week, please explain the reasons" numFmtId="0">
      <sharedItems containsBlank="1" longText="1"/>
    </cacheField>
    <cacheField name="child_home-condition_labels_study" numFmtId="0">
      <sharedItems containsNonDate="0" containsString="0" containsBlank="1"/>
    </cacheField>
    <cacheField name="child_home-watch_tv" numFmtId="0">
      <sharedItems containsBlank="1"/>
    </cacheField>
    <cacheField name="child_home-watch_phone" numFmtId="0">
      <sharedItems containsBlank="1"/>
    </cacheField>
    <cacheField name="child_home-listen_radio" numFmtId="0">
      <sharedItems containsBlank="1"/>
    </cacheField>
    <cacheField name="child_home-tuition" numFmtId="0">
      <sharedItems containsBlank="1"/>
    </cacheField>
    <cacheField name="child_home-explain" numFmtId="0">
      <sharedItems containsBlank="1"/>
    </cacheField>
    <cacheField name="40.Since school re-opened, has this childâ€™s teacher or any school official contacted a family member (parent or elder sibling) about this childâ€™s academic performance or gaps?" numFmtId="0">
      <sharedItems containsBlank="1"/>
    </cacheField>
    <cacheField name="extra_support-condition_labels_extra" numFmtId="0">
      <sharedItems containsNonDate="0" containsString="0" containsBlank="1"/>
    </cacheField>
    <cacheField name="extra_support-extra_class_afterschool" numFmtId="0">
      <sharedItems containsBlank="1"/>
    </cacheField>
    <cacheField name="extra_support-extra_class_weekends" numFmtId="0">
      <sharedItems containsBlank="1"/>
    </cacheField>
    <cacheField name="extra_support-extra_class_vacation" numFmtId="0">
      <sharedItems containsBlank="1"/>
    </cacheField>
    <cacheField name="extra_support-extra_class_explain" numFmtId="0">
      <sharedItems containsBlank="1"/>
    </cacheField>
    <cacheField name="42.Is the child studying at all nowadays?" numFmtId="0">
      <sharedItems containsBlank="1"/>
    </cacheField>
    <cacheField name="child_home_moment-condition_labels" numFmtId="0">
      <sharedItems containsNonDate="0" containsString="0" containsBlank="1"/>
    </cacheField>
    <cacheField name="child_home_moment-moment_tv" numFmtId="0">
      <sharedItems containsBlank="1"/>
    </cacheField>
    <cacheField name="child_home_moment-moment_phone" numFmtId="0">
      <sharedItems containsBlank="1"/>
    </cacheField>
    <cacheField name="child_home_moment-moment_radio" numFmtId="0">
      <sharedItems containsBlank="1"/>
    </cacheField>
    <cacheField name="child_home_moment-moment_tuition" numFmtId="0">
      <sharedItems containsBlank="1"/>
    </cacheField>
    <cacheField name="child_home_moment-moment_explain" numFmtId="0">
      <sharedItems containsBlank="1"/>
    </cacheField>
    <cacheField name="44.Do you feel that your childâ€™s ability to read and write has improved or declined since the beginning of the lockdown last year?" numFmtId="0">
      <sharedItems/>
    </cacheField>
    <cacheField name="45.What are your most important concerns about the education this child got during the pandemic and about the school re-opening?" numFmtId="0">
      <sharedItems longText="1"/>
    </cacheField>
    <cacheField name="investigator_comments" numFmtId="0">
      <sharedItems containsBlank="1" longText="1"/>
    </cacheField>
    <cacheField name="meta-instanceID" numFmtId="0">
      <sharedItems/>
    </cacheField>
    <cacheField name="SubmitterID" numFmtId="0">
      <sharedItems containsSemiMixedTypes="0" containsString="0" containsNumber="1" containsInteger="1" minValue="28" maxValue="42"/>
    </cacheField>
    <cacheField name="SubmitterName" numFmtId="0">
      <sharedItems/>
    </cacheField>
    <cacheField name="AttachmentsPresent" numFmtId="0">
      <sharedItems containsSemiMixedTypes="0" containsString="0" containsNumber="1" containsInteger="1" minValue="0" maxValue="0"/>
    </cacheField>
    <cacheField name="AttachmentsExpected" numFmtId="0">
      <sharedItems containsSemiMixedTypes="0" containsString="0" containsNumber="1" containsInteger="1" minValue="0" maxValue="0"/>
    </cacheField>
    <cacheField name="Status" numFmtId="0">
      <sharedItems containsNonDate="0" containsString="0" containsBlank="1"/>
    </cacheField>
    <cacheField name="ReviewState" numFmtId="0">
      <sharedItems containsBlank="1"/>
    </cacheField>
    <cacheField name="DeviceID" numFmtId="0">
      <sharedItems/>
    </cacheField>
    <cacheField name="Edits" numFmtId="0">
      <sharedItems containsNonDate="0" containsString="0" containsBlank="1"/>
    </cacheField>
    <cacheField name="Name of child 1" numFmtId="0">
      <sharedItems/>
    </cacheField>
    <cacheField name="Age of child 1" numFmtId="0">
      <sharedItems containsSemiMixedTypes="0" containsString="0" containsNumber="1" containsInteger="1" minValue="5" maxValue="19"/>
    </cacheField>
    <cacheField name="Gender of child 1" numFmtId="0">
      <sharedItems/>
    </cacheField>
    <cacheField name="child_enrol 1" numFmtId="0">
      <sharedItems/>
    </cacheField>
    <cacheField name="child_enrolled_class 1" numFmtId="0">
      <sharedItems containsBlank="1"/>
    </cacheField>
    <cacheField name="child_school_type 1" numFmtId="0">
      <sharedItems containsBlank="1"/>
    </cacheField>
    <cacheField name="child_last_enrol 1" numFmtId="0">
      <sharedItems containsBlank="1"/>
    </cacheField>
    <cacheField name="child_last_enrolled_class 1" numFmtId="0">
      <sharedItems containsBlank="1"/>
    </cacheField>
    <cacheField name="child_last_school_type 1" numFmtId="0">
      <sharedItems containsBlank="1"/>
    </cacheField>
    <cacheField name="Name of child 2" numFmtId="0">
      <sharedItems/>
    </cacheField>
    <cacheField name="Age of child 2" numFmtId="0">
      <sharedItems containsMixedTypes="1" containsNumber="1" containsInteger="1" minValue="5" maxValue="18"/>
    </cacheField>
    <cacheField name="Gender of child 2" numFmtId="0">
      <sharedItems/>
    </cacheField>
    <cacheField name="child_enrol 2" numFmtId="0">
      <sharedItems/>
    </cacheField>
    <cacheField name="child_enrolled_class 2" numFmtId="0">
      <sharedItems containsBlank="1"/>
    </cacheField>
    <cacheField name="child_school_type 2" numFmtId="0">
      <sharedItems containsBlank="1"/>
    </cacheField>
    <cacheField name="child_last_enrol 2" numFmtId="0">
      <sharedItems/>
    </cacheField>
    <cacheField name="child_last_enrolled_class 2" numFmtId="0">
      <sharedItems containsBlank="1"/>
    </cacheField>
    <cacheField name="child_last_school_type 2" numFmtId="0">
      <sharedItems containsBlank="1"/>
    </cacheField>
    <cacheField name="Name of child 3" numFmtId="0">
      <sharedItems/>
    </cacheField>
    <cacheField name="Age of child 3" numFmtId="0">
      <sharedItems containsMixedTypes="1" containsNumber="1" containsInteger="1" minValue="6" maxValue="18"/>
    </cacheField>
    <cacheField name="Gender of child 3" numFmtId="0">
      <sharedItems/>
    </cacheField>
    <cacheField name="child_enrol 3" numFmtId="0">
      <sharedItems/>
    </cacheField>
    <cacheField name="child_enrolled_class 3" numFmtId="0">
      <sharedItems containsBlank="1"/>
    </cacheField>
    <cacheField name="child_school_type 3" numFmtId="0">
      <sharedItems containsBlank="1"/>
    </cacheField>
    <cacheField name="child_last_enrol 3" numFmtId="0">
      <sharedItems/>
    </cacheField>
    <cacheField name="child_last_enrolled_class 3" numFmtId="0">
      <sharedItems containsBlank="1"/>
    </cacheField>
    <cacheField name="child_last_school_type 3" numFmtId="0">
      <sharedItems containsBlank="1"/>
    </cacheField>
    <cacheField name="Name of child 4" numFmtId="0">
      <sharedItems/>
    </cacheField>
    <cacheField name="Age of child 4" numFmtId="0">
      <sharedItems containsMixedTypes="1" containsNumber="1" containsInteger="1" minValue="0" maxValue="12"/>
    </cacheField>
    <cacheField name="Gender of child 4" numFmtId="0">
      <sharedItems/>
    </cacheField>
    <cacheField name="child_enrol 4" numFmtId="0">
      <sharedItems/>
    </cacheField>
    <cacheField name="child_enrolled_class 4" numFmtId="0">
      <sharedItems containsBlank="1"/>
    </cacheField>
    <cacheField name="child_school_type 4" numFmtId="0">
      <sharedItems containsBlank="1"/>
    </cacheField>
    <cacheField name="child_last_enrol 4" numFmtId="0">
      <sharedItems/>
    </cacheField>
    <cacheField name="child_last_enrolled_class 4" numFmtId="0">
      <sharedItems containsBlank="1"/>
    </cacheField>
    <cacheField name="child_last_school_type 4" numFmtId="0">
      <sharedItems containsBlank="1"/>
    </cacheField>
    <cacheField name="Name of child 5" numFmtId="0">
      <sharedItems/>
    </cacheField>
    <cacheField name="Age of child 5" numFmtId="0">
      <sharedItems containsMixedTypes="1" containsNumber="1" containsInteger="1" minValue="0" maxValue="0"/>
    </cacheField>
    <cacheField name="Gender of child 5" numFmtId="0">
      <sharedItems/>
    </cacheField>
    <cacheField name="child_enrol 5" numFmtId="0">
      <sharedItems/>
    </cacheField>
    <cacheField name="child_enrolled_class 5" numFmtId="0">
      <sharedItems containsBlank="1"/>
    </cacheField>
    <cacheField name="child_school_type 5" numFmtId="0">
      <sharedItems containsBlank="1"/>
    </cacheField>
    <cacheField name="child_last_enrol 5" numFmtId="0">
      <sharedItems/>
    </cacheField>
    <cacheField name="child_last_enrolled_class 5" numFmtId="0">
      <sharedItems containsBlank="1"/>
    </cacheField>
    <cacheField name="child_last_school_type 5" numFmtId="0">
      <sharedItems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jtvm LNU" refreshedDate="44528.509477314816" createdVersion="7" refreshedVersion="7" minRefreshableVersion="3" recordCount="102" xr:uid="{00000000-000A-0000-FFFF-FFFF44000000}">
  <cacheSource type="worksheet">
    <worksheetSource ref="B1:DK103" sheet="1- Karnataka Households survey-"/>
  </cacheSource>
  <cacheFields count="114">
    <cacheField name="KEY" numFmtId="0">
      <sharedItems/>
    </cacheField>
    <cacheField name="Form Submission Date" numFmtId="0">
      <sharedItems/>
    </cacheField>
    <cacheField name="note" numFmtId="0">
      <sharedItems containsNonDate="0" containsString="0" containsBlank="1"/>
    </cacheField>
    <cacheField name="Name of partner organization:" numFmtId="0">
      <sharedItems/>
    </cacheField>
    <cacheField name="Name of investigator:" numFmtId="0">
      <sharedItems/>
    </cacheField>
    <cacheField name="Date of data collection:" numFmtId="14">
      <sharedItems containsSemiMixedTypes="0" containsNonDate="0" containsDate="1" containsString="0" minDate="2021-09-22T00:00:00" maxDate="2021-11-18T00:00:00"/>
    </cacheField>
    <cacheField name="interview_collected" numFmtId="0">
      <sharedItems/>
    </cacheField>
    <cacheField name="State" numFmtId="0">
      <sharedItems/>
    </cacheField>
    <cacheField name="district_name" numFmtId="0">
      <sharedItems/>
    </cacheField>
    <cacheField name="district_other" numFmtId="0">
      <sharedItems containsBlank="1"/>
    </cacheField>
    <cacheField name="Name of panchayat / ward" numFmtId="0">
      <sharedItems containsMixedTypes="1" containsNumber="1" containsInteger="1" minValue="150" maxValue="150"/>
    </cacheField>
    <cacheField name="Name of village/town/city" numFmtId="0">
      <sharedItems/>
    </cacheField>
    <cacheField name="3.Category " numFmtId="0">
      <sharedItems/>
    </cacheField>
    <cacheField name="A. HOUSEHOLD BACKGROUND to be completed by investigator before interview, if possible " numFmtId="0">
      <sharedItems containsNonDate="0" containsString="0" containsBlank="1"/>
    </cacheField>
    <cacheField name="respondent_name" numFmtId="0">
      <sharedItems/>
    </cacheField>
    <cacheField name="respondent_gender" numFmtId="0">
      <sharedItems/>
    </cacheField>
    <cacheField name="respondent_relationship" numFmtId="0">
      <sharedItems/>
    </cacheField>
    <cacheField name="household_head" numFmtId="0">
      <sharedItems/>
    </cacheField>
    <cacheField name="member_name" numFmtId="0">
      <sharedItems containsSemiMixedTypes="0" containsString="0" containsNumber="1" containsInteger="1" minValue="2" maxValue="10"/>
    </cacheField>
    <cacheField name="caste_name" numFmtId="0">
      <sharedItems/>
    </cacheField>
    <cacheField name="caste-others" numFmtId="0">
      <sharedItems containsBlank="1"/>
    </cacheField>
    <cacheField name="4.Religion" numFmtId="0">
      <sharedItems/>
    </cacheField>
    <cacheField name="income_source" numFmtId="0">
      <sharedItems/>
    </cacheField>
    <cacheField name="10.What language do you speak at home?" numFmtId="0">
      <sharedItems/>
    </cacheField>
    <cacheField name="Other (please specify)" numFmtId="0">
      <sharedItems containsBlank="1"/>
    </cacheField>
    <cacheField name="11.What is your native state ?" numFmtId="0">
      <sharedItems count="3">
        <s v="current_state"/>
        <s v="dont_wish_to_say"/>
        <s v="another_state"/>
      </sharedItems>
    </cacheField>
    <cacheField name="Other (Explain __________)" numFmtId="0">
      <sharedItems containsBlank="1"/>
    </cacheField>
    <cacheField name="B. FAMILY DETAILS  " numFmtId="0">
      <sharedItems containsNonDate="0" containsString="0" containsBlank="1"/>
    </cacheField>
    <cacheField name="5.Number of children in this household aged 6-18 years:" numFmtId="0">
      <sharedItems containsSemiMixedTypes="0" containsString="0" containsNumber="1" containsInteger="1" minValue="1" maxValue="4"/>
    </cacheField>
    <cacheField name="child_count" numFmtId="0">
      <sharedItems containsSemiMixedTypes="0" containsString="0" containsNumber="1" containsInteger="1" minValue="1" maxValue="4"/>
    </cacheField>
    <cacheField name="C. SCHOOLING DETAILS - OLDEST CHILD  (BETWEEN AGE OF 6-18 YEARS) IN THIS HOUSEHOLD " numFmtId="0">
      <sharedItems containsNonDate="0" containsString="0" containsBlank="1"/>
    </cacheField>
    <cacheField name="32.Does this child have textbooks for this school year ?" numFmtId="0">
      <sharedItems/>
    </cacheField>
    <cacheField name="33.Does this child get mid-day meals  ?" numFmtId="0">
      <sharedItems/>
    </cacheField>
    <cacheField name="34.Have you received ANY communication from a teacher or school official about the re-opening of schools, regarding any or all of the following topics : when school will re-open/ health precautions which will be taken at school/ how classes will be organized/ other) ?" numFmtId="0">
      <sharedItems/>
    </cacheField>
    <cacheField name="edu_young_school_status" numFmtId="0">
      <sharedItems/>
    </cacheField>
    <cacheField name="36.On what date did the school open for in-person classes?" numFmtId="0">
      <sharedItems containsNonDate="0" containsDate="1" containsString="0" containsBlank="1" minDate="2021-07-15T00:00:00" maxDate="2021-11-17T00:00:00"/>
    </cacheField>
    <cacheField name="37. If the school is open, how many days did the child attend school in person during the LAST SCHOOL WEEK?  " numFmtId="0">
      <sharedItems containsString="0" containsBlank="1" containsNumber="1" containsInteger="1" minValue="0" maxValue="280"/>
    </cacheField>
    <cacheField name="38.If the child did not attend all days in the last school week, please explain the reasons" numFmtId="0">
      <sharedItems containsBlank="1" longText="1"/>
    </cacheField>
    <cacheField name="child_home-condition_labels_study" numFmtId="0">
      <sharedItems containsNonDate="0" containsString="0" containsBlank="1"/>
    </cacheField>
    <cacheField name="child_home-watch_tv" numFmtId="0">
      <sharedItems containsBlank="1"/>
    </cacheField>
    <cacheField name="child_home-watch_phone" numFmtId="0">
      <sharedItems containsBlank="1"/>
    </cacheField>
    <cacheField name="child_home-listen_radio" numFmtId="0">
      <sharedItems containsBlank="1"/>
    </cacheField>
    <cacheField name="child_home-tuition" numFmtId="0">
      <sharedItems containsBlank="1"/>
    </cacheField>
    <cacheField name="child_home-explain" numFmtId="0">
      <sharedItems containsBlank="1"/>
    </cacheField>
    <cacheField name="40.Since school re-opened, has this childâ€™s teacher or any school official contacted a family member (parent or elder sibling) about this childâ€™s academic performance or gaps?" numFmtId="0">
      <sharedItems containsBlank="1"/>
    </cacheField>
    <cacheField name="extra_support-condition_labels_extra" numFmtId="0">
      <sharedItems containsNonDate="0" containsString="0" containsBlank="1"/>
    </cacheField>
    <cacheField name="extra_support-extra_class_afterschool" numFmtId="0">
      <sharedItems containsBlank="1"/>
    </cacheField>
    <cacheField name="extra_support-extra_class_weekends" numFmtId="0">
      <sharedItems containsBlank="1"/>
    </cacheField>
    <cacheField name="extra_support-extra_class_vacation" numFmtId="0">
      <sharedItems containsBlank="1"/>
    </cacheField>
    <cacheField name="extra_support-extra_class_explain" numFmtId="0">
      <sharedItems containsBlank="1"/>
    </cacheField>
    <cacheField name="42.Is the child studying at all nowadays?" numFmtId="0">
      <sharedItems containsBlank="1"/>
    </cacheField>
    <cacheField name="child_home_moment-condition_labels" numFmtId="0">
      <sharedItems containsNonDate="0" containsString="0" containsBlank="1"/>
    </cacheField>
    <cacheField name="child_home_moment-moment_tv" numFmtId="0">
      <sharedItems containsBlank="1"/>
    </cacheField>
    <cacheField name="child_home_moment-moment_phone" numFmtId="0">
      <sharedItems containsBlank="1"/>
    </cacheField>
    <cacheField name="child_home_moment-moment_radio" numFmtId="0">
      <sharedItems containsBlank="1"/>
    </cacheField>
    <cacheField name="child_home_moment-moment_tuition" numFmtId="0">
      <sharedItems containsBlank="1"/>
    </cacheField>
    <cacheField name="child_home_moment-moment_explain" numFmtId="0">
      <sharedItems containsBlank="1"/>
    </cacheField>
    <cacheField name="44.Do you feel that your childâ€™s ability to read and write has improved or declined since the beginning of the lockdown last year?" numFmtId="0">
      <sharedItems/>
    </cacheField>
    <cacheField name="45.What are your most important concerns about the education this child got during the pandemic and about the school re-opening?" numFmtId="0">
      <sharedItems longText="1"/>
    </cacheField>
    <cacheField name="investigator_comments" numFmtId="0">
      <sharedItems containsBlank="1" longText="1"/>
    </cacheField>
    <cacheField name="meta-instanceID" numFmtId="0">
      <sharedItems/>
    </cacheField>
    <cacheField name="SubmitterID" numFmtId="0">
      <sharedItems containsSemiMixedTypes="0" containsString="0" containsNumber="1" containsInteger="1" minValue="28" maxValue="42"/>
    </cacheField>
    <cacheField name="SubmitterName" numFmtId="0">
      <sharedItems/>
    </cacheField>
    <cacheField name="AttachmentsPresent" numFmtId="0">
      <sharedItems containsSemiMixedTypes="0" containsString="0" containsNumber="1" containsInteger="1" minValue="0" maxValue="0"/>
    </cacheField>
    <cacheField name="AttachmentsExpected" numFmtId="0">
      <sharedItems containsSemiMixedTypes="0" containsString="0" containsNumber="1" containsInteger="1" minValue="0" maxValue="0"/>
    </cacheField>
    <cacheField name="Status" numFmtId="0">
      <sharedItems containsNonDate="0" containsString="0" containsBlank="1"/>
    </cacheField>
    <cacheField name="ReviewState" numFmtId="0">
      <sharedItems containsBlank="1"/>
    </cacheField>
    <cacheField name="DeviceID" numFmtId="0">
      <sharedItems/>
    </cacheField>
    <cacheField name="Edits" numFmtId="0">
      <sharedItems containsNonDate="0" containsString="0" containsBlank="1"/>
    </cacheField>
    <cacheField name="Name of child 1" numFmtId="0">
      <sharedItems/>
    </cacheField>
    <cacheField name="Age of child 1" numFmtId="0">
      <sharedItems containsSemiMixedTypes="0" containsString="0" containsNumber="1" containsInteger="1" minValue="5" maxValue="19"/>
    </cacheField>
    <cacheField name="Gender of child 1" numFmtId="0">
      <sharedItems/>
    </cacheField>
    <cacheField name="child_enrol 1" numFmtId="0">
      <sharedItems/>
    </cacheField>
    <cacheField name="child_enrolled_class 1" numFmtId="0">
      <sharedItems containsBlank="1"/>
    </cacheField>
    <cacheField name="child_school_type 1" numFmtId="0">
      <sharedItems containsBlank="1"/>
    </cacheField>
    <cacheField name="child_last_enrol 1" numFmtId="0">
      <sharedItems containsBlank="1"/>
    </cacheField>
    <cacheField name="child_last_enrolled_class 1" numFmtId="0">
      <sharedItems containsBlank="1"/>
    </cacheField>
    <cacheField name="child_last_school_type 1" numFmtId="0">
      <sharedItems containsBlank="1"/>
    </cacheField>
    <cacheField name="Name of child 2" numFmtId="0">
      <sharedItems/>
    </cacheField>
    <cacheField name="Age of child 2" numFmtId="0">
      <sharedItems containsMixedTypes="1" containsNumber="1" containsInteger="1" minValue="5" maxValue="18"/>
    </cacheField>
    <cacheField name="Gender of child 2" numFmtId="0">
      <sharedItems/>
    </cacheField>
    <cacheField name="child_enrol 2" numFmtId="0">
      <sharedItems/>
    </cacheField>
    <cacheField name="child_enrolled_class 2" numFmtId="0">
      <sharedItems containsBlank="1"/>
    </cacheField>
    <cacheField name="child_school_type 2" numFmtId="0">
      <sharedItems containsBlank="1"/>
    </cacheField>
    <cacheField name="child_last_enrol 2" numFmtId="0">
      <sharedItems/>
    </cacheField>
    <cacheField name="child_last_enrolled_class 2" numFmtId="0">
      <sharedItems containsBlank="1"/>
    </cacheField>
    <cacheField name="child_last_school_type 2" numFmtId="0">
      <sharedItems containsBlank="1"/>
    </cacheField>
    <cacheField name="Name of child 3" numFmtId="0">
      <sharedItems/>
    </cacheField>
    <cacheField name="Age of child 3" numFmtId="0">
      <sharedItems containsMixedTypes="1" containsNumber="1" containsInteger="1" minValue="6" maxValue="18"/>
    </cacheField>
    <cacheField name="Gender of child 3" numFmtId="0">
      <sharedItems/>
    </cacheField>
    <cacheField name="child_enrol 3" numFmtId="0">
      <sharedItems/>
    </cacheField>
    <cacheField name="child_enrolled_class 3" numFmtId="0">
      <sharedItems containsBlank="1"/>
    </cacheField>
    <cacheField name="child_school_type 3" numFmtId="0">
      <sharedItems containsBlank="1"/>
    </cacheField>
    <cacheField name="child_last_enrol 3" numFmtId="0">
      <sharedItems/>
    </cacheField>
    <cacheField name="child_last_enrolled_class 3" numFmtId="0">
      <sharedItems containsBlank="1"/>
    </cacheField>
    <cacheField name="child_last_school_type 3" numFmtId="0">
      <sharedItems containsBlank="1"/>
    </cacheField>
    <cacheField name="Name of child 4" numFmtId="0">
      <sharedItems/>
    </cacheField>
    <cacheField name="Age of child 4" numFmtId="0">
      <sharedItems containsMixedTypes="1" containsNumber="1" containsInteger="1" minValue="0" maxValue="12"/>
    </cacheField>
    <cacheField name="Gender of child 4" numFmtId="0">
      <sharedItems/>
    </cacheField>
    <cacheField name="child_enrol 4" numFmtId="0">
      <sharedItems/>
    </cacheField>
    <cacheField name="child_enrolled_class 4" numFmtId="0">
      <sharedItems containsBlank="1"/>
    </cacheField>
    <cacheField name="child_school_type 4" numFmtId="0">
      <sharedItems containsBlank="1"/>
    </cacheField>
    <cacheField name="child_last_enrol 4" numFmtId="0">
      <sharedItems/>
    </cacheField>
    <cacheField name="child_last_enrolled_class 4" numFmtId="0">
      <sharedItems containsBlank="1"/>
    </cacheField>
    <cacheField name="child_last_school_type 4" numFmtId="0">
      <sharedItems containsBlank="1"/>
    </cacheField>
    <cacheField name="Name of child 5" numFmtId="0">
      <sharedItems/>
    </cacheField>
    <cacheField name="Age of child 5" numFmtId="0">
      <sharedItems containsMixedTypes="1" containsNumber="1" containsInteger="1" minValue="0" maxValue="0"/>
    </cacheField>
    <cacheField name="Gender of child 5" numFmtId="0">
      <sharedItems/>
    </cacheField>
    <cacheField name="child_enrol 5" numFmtId="0">
      <sharedItems/>
    </cacheField>
    <cacheField name="child_enrolled_class 5" numFmtId="0">
      <sharedItems containsBlank="1"/>
    </cacheField>
    <cacheField name="child_school_type 5" numFmtId="0">
      <sharedItems containsBlank="1"/>
    </cacheField>
    <cacheField name="child_last_enrol 5" numFmtId="0">
      <sharedItems/>
    </cacheField>
    <cacheField name="child_last_enrolled_class 5" numFmtId="0">
      <sharedItems containsBlank="1"/>
    </cacheField>
    <cacheField name="child_last_school_type 5" numFmtId="0">
      <sharedItems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jtvm LNU" refreshedDate="44528.52634074074" createdVersion="7" refreshedVersion="7" minRefreshableVersion="3" recordCount="102" xr:uid="{00000000-000A-0000-FFFF-FFFF51000000}">
  <cacheSource type="worksheet">
    <worksheetSource ref="B1:DK103" sheet="1- Karnataka Households survey-"/>
  </cacheSource>
  <cacheFields count="114">
    <cacheField name="KEY" numFmtId="0">
      <sharedItems/>
    </cacheField>
    <cacheField name="Form Submission Date" numFmtId="0">
      <sharedItems/>
    </cacheField>
    <cacheField name="note" numFmtId="0">
      <sharedItems containsNonDate="0" containsString="0" containsBlank="1"/>
    </cacheField>
    <cacheField name="Name of partner organization:" numFmtId="0">
      <sharedItems/>
    </cacheField>
    <cacheField name="Name of investigator:" numFmtId="0">
      <sharedItems/>
    </cacheField>
    <cacheField name="Date of data collection:" numFmtId="14">
      <sharedItems containsSemiMixedTypes="0" containsNonDate="0" containsDate="1" containsString="0" minDate="2021-09-22T00:00:00" maxDate="2021-11-18T00:00:00"/>
    </cacheField>
    <cacheField name="interview_collected" numFmtId="0">
      <sharedItems/>
    </cacheField>
    <cacheField name="State" numFmtId="0">
      <sharedItems/>
    </cacheField>
    <cacheField name="district_name" numFmtId="0">
      <sharedItems/>
    </cacheField>
    <cacheField name="district_other" numFmtId="0">
      <sharedItems containsBlank="1"/>
    </cacheField>
    <cacheField name="Name of panchayat / ward" numFmtId="0">
      <sharedItems containsMixedTypes="1" containsNumber="1" containsInteger="1" minValue="150" maxValue="150"/>
    </cacheField>
    <cacheField name="Name of village/town/city" numFmtId="0">
      <sharedItems/>
    </cacheField>
    <cacheField name="3.Category " numFmtId="0">
      <sharedItems/>
    </cacheField>
    <cacheField name="A. HOUSEHOLD BACKGROUND to be completed by investigator before interview, if possible " numFmtId="0">
      <sharedItems containsNonDate="0" containsString="0" containsBlank="1"/>
    </cacheField>
    <cacheField name="respondent_name" numFmtId="0">
      <sharedItems/>
    </cacheField>
    <cacheField name="respondent_gender" numFmtId="0">
      <sharedItems/>
    </cacheField>
    <cacheField name="respondent_relationship" numFmtId="0">
      <sharedItems/>
    </cacheField>
    <cacheField name="household_head" numFmtId="0">
      <sharedItems/>
    </cacheField>
    <cacheField name="member_name" numFmtId="0">
      <sharedItems containsSemiMixedTypes="0" containsString="0" containsNumber="1" containsInteger="1" minValue="2" maxValue="10"/>
    </cacheField>
    <cacheField name="caste_name" numFmtId="0">
      <sharedItems/>
    </cacheField>
    <cacheField name="caste-others" numFmtId="0">
      <sharedItems containsBlank="1"/>
    </cacheField>
    <cacheField name="4.Religion" numFmtId="0">
      <sharedItems/>
    </cacheField>
    <cacheField name="income_source" numFmtId="0">
      <sharedItems/>
    </cacheField>
    <cacheField name="10.What language do you speak at home?" numFmtId="0">
      <sharedItems/>
    </cacheField>
    <cacheField name="Other (please specify)" numFmtId="0">
      <sharedItems containsBlank="1"/>
    </cacheField>
    <cacheField name="11.What is your native state ?" numFmtId="0">
      <sharedItems/>
    </cacheField>
    <cacheField name="Other (Explain __________)" numFmtId="0">
      <sharedItems containsBlank="1"/>
    </cacheField>
    <cacheField name="B. FAMILY DETAILS  " numFmtId="0">
      <sharedItems containsNonDate="0" containsString="0" containsBlank="1"/>
    </cacheField>
    <cacheField name="5.Number of children in this household aged 6-18 years:" numFmtId="0">
      <sharedItems containsSemiMixedTypes="0" containsString="0" containsNumber="1" containsInteger="1" minValue="1" maxValue="4"/>
    </cacheField>
    <cacheField name="child_count" numFmtId="0">
      <sharedItems containsSemiMixedTypes="0" containsString="0" containsNumber="1" containsInteger="1" minValue="1" maxValue="4"/>
    </cacheField>
    <cacheField name="C. SCHOOLING DETAILS - OLDEST CHILD  (BETWEEN AGE OF 6-18 YEARS) IN THIS HOUSEHOLD " numFmtId="0">
      <sharedItems containsNonDate="0" containsString="0" containsBlank="1"/>
    </cacheField>
    <cacheField name="32.Does this child have textbooks for this school year ?" numFmtId="0">
      <sharedItems count="4">
        <s v="edu_young_textbook_all"/>
        <s v="edu_young_textbook_some"/>
        <s v="edu_young_textbook_unclear"/>
        <s v="edu_young_textbook_none"/>
      </sharedItems>
    </cacheField>
    <cacheField name="33.Does this child get mid-day meals  ?" numFmtId="0">
      <sharedItems/>
    </cacheField>
    <cacheField name="34.Have you received ANY communication from a teacher or school official about the re-opening of schools, regarding any or all of the following topics : when school will re-open/ health precautions which will be taken at school/ how classes will be organized/ other) ?" numFmtId="0">
      <sharedItems/>
    </cacheField>
    <cacheField name="edu_young_school_status" numFmtId="0">
      <sharedItems/>
    </cacheField>
    <cacheField name="36.On what date did the school open for in-person classes?" numFmtId="0">
      <sharedItems containsNonDate="0" containsDate="1" containsString="0" containsBlank="1" minDate="2021-07-15T00:00:00" maxDate="2021-11-17T00:00:00"/>
    </cacheField>
    <cacheField name="37. If the school is open, how many days did the child attend school in person during the LAST SCHOOL WEEK?  " numFmtId="0">
      <sharedItems containsString="0" containsBlank="1" containsNumber="1" containsInteger="1" minValue="0" maxValue="280"/>
    </cacheField>
    <cacheField name="38.If the child did not attend all days in the last school week, please explain the reasons" numFmtId="0">
      <sharedItems containsBlank="1" longText="1"/>
    </cacheField>
    <cacheField name="child_home-condition_labels_study" numFmtId="0">
      <sharedItems containsNonDate="0" containsString="0" containsBlank="1"/>
    </cacheField>
    <cacheField name="child_home-watch_tv" numFmtId="0">
      <sharedItems containsBlank="1"/>
    </cacheField>
    <cacheField name="child_home-watch_phone" numFmtId="0">
      <sharedItems containsBlank="1"/>
    </cacheField>
    <cacheField name="child_home-listen_radio" numFmtId="0">
      <sharedItems containsBlank="1"/>
    </cacheField>
    <cacheField name="child_home-tuition" numFmtId="0">
      <sharedItems containsBlank="1"/>
    </cacheField>
    <cacheField name="child_home-explain" numFmtId="0">
      <sharedItems containsBlank="1"/>
    </cacheField>
    <cacheField name="40.Since school re-opened, has this childâ€™s teacher or any school official contacted a family member (parent or elder sibling) about this childâ€™s academic performance or gaps?" numFmtId="0">
      <sharedItems containsBlank="1"/>
    </cacheField>
    <cacheField name="extra_support-condition_labels_extra" numFmtId="0">
      <sharedItems containsNonDate="0" containsString="0" containsBlank="1"/>
    </cacheField>
    <cacheField name="extra_support-extra_class_afterschool" numFmtId="0">
      <sharedItems containsBlank="1"/>
    </cacheField>
    <cacheField name="extra_support-extra_class_weekends" numFmtId="0">
      <sharedItems containsBlank="1"/>
    </cacheField>
    <cacheField name="extra_support-extra_class_vacation" numFmtId="0">
      <sharedItems containsBlank="1"/>
    </cacheField>
    <cacheField name="extra_support-extra_class_explain" numFmtId="0">
      <sharedItems containsBlank="1"/>
    </cacheField>
    <cacheField name="42.Is the child studying at all nowadays?" numFmtId="0">
      <sharedItems containsBlank="1"/>
    </cacheField>
    <cacheField name="child_home_moment-condition_labels" numFmtId="0">
      <sharedItems containsNonDate="0" containsString="0" containsBlank="1"/>
    </cacheField>
    <cacheField name="child_home_moment-moment_tv" numFmtId="0">
      <sharedItems containsBlank="1"/>
    </cacheField>
    <cacheField name="child_home_moment-moment_phone" numFmtId="0">
      <sharedItems containsBlank="1"/>
    </cacheField>
    <cacheField name="child_home_moment-moment_radio" numFmtId="0">
      <sharedItems containsBlank="1"/>
    </cacheField>
    <cacheField name="child_home_moment-moment_tuition" numFmtId="0">
      <sharedItems containsBlank="1"/>
    </cacheField>
    <cacheField name="child_home_moment-moment_explain" numFmtId="0">
      <sharedItems containsBlank="1"/>
    </cacheField>
    <cacheField name="44.Do you feel that your childâ€™s ability to read and write has improved or declined since the beginning of the lockdown last year?" numFmtId="0">
      <sharedItems/>
    </cacheField>
    <cacheField name="45.What are your most important concerns about the education this child got during the pandemic and about the school re-opening?" numFmtId="0">
      <sharedItems longText="1"/>
    </cacheField>
    <cacheField name="investigator_comments" numFmtId="0">
      <sharedItems containsBlank="1" longText="1"/>
    </cacheField>
    <cacheField name="meta-instanceID" numFmtId="0">
      <sharedItems/>
    </cacheField>
    <cacheField name="SubmitterID" numFmtId="0">
      <sharedItems containsSemiMixedTypes="0" containsString="0" containsNumber="1" containsInteger="1" minValue="28" maxValue="42"/>
    </cacheField>
    <cacheField name="SubmitterName" numFmtId="0">
      <sharedItems/>
    </cacheField>
    <cacheField name="AttachmentsPresent" numFmtId="0">
      <sharedItems containsSemiMixedTypes="0" containsString="0" containsNumber="1" containsInteger="1" minValue="0" maxValue="0"/>
    </cacheField>
    <cacheField name="AttachmentsExpected" numFmtId="0">
      <sharedItems containsSemiMixedTypes="0" containsString="0" containsNumber="1" containsInteger="1" minValue="0" maxValue="0"/>
    </cacheField>
    <cacheField name="Status" numFmtId="0">
      <sharedItems containsNonDate="0" containsString="0" containsBlank="1"/>
    </cacheField>
    <cacheField name="ReviewState" numFmtId="0">
      <sharedItems containsBlank="1"/>
    </cacheField>
    <cacheField name="DeviceID" numFmtId="0">
      <sharedItems/>
    </cacheField>
    <cacheField name="Edits" numFmtId="0">
      <sharedItems containsNonDate="0" containsString="0" containsBlank="1"/>
    </cacheField>
    <cacheField name="Name of child 1" numFmtId="0">
      <sharedItems/>
    </cacheField>
    <cacheField name="Age of child 1" numFmtId="0">
      <sharedItems containsSemiMixedTypes="0" containsString="0" containsNumber="1" containsInteger="1" minValue="5" maxValue="19"/>
    </cacheField>
    <cacheField name="Gender of child 1" numFmtId="0">
      <sharedItems/>
    </cacheField>
    <cacheField name="child_enrol 1" numFmtId="0">
      <sharedItems/>
    </cacheField>
    <cacheField name="child_enrolled_class 1" numFmtId="0">
      <sharedItems containsBlank="1"/>
    </cacheField>
    <cacheField name="child_school_type 1" numFmtId="0">
      <sharedItems containsBlank="1"/>
    </cacheField>
    <cacheField name="child_last_enrol 1" numFmtId="0">
      <sharedItems containsBlank="1"/>
    </cacheField>
    <cacheField name="child_last_enrolled_class 1" numFmtId="0">
      <sharedItems containsBlank="1"/>
    </cacheField>
    <cacheField name="child_last_school_type 1" numFmtId="0">
      <sharedItems containsBlank="1"/>
    </cacheField>
    <cacheField name="Name of child 2" numFmtId="0">
      <sharedItems/>
    </cacheField>
    <cacheField name="Age of child 2" numFmtId="0">
      <sharedItems containsMixedTypes="1" containsNumber="1" containsInteger="1" minValue="5" maxValue="18"/>
    </cacheField>
    <cacheField name="Gender of child 2" numFmtId="0">
      <sharedItems/>
    </cacheField>
    <cacheField name="child_enrol 2" numFmtId="0">
      <sharedItems/>
    </cacheField>
    <cacheField name="child_enrolled_class 2" numFmtId="0">
      <sharedItems containsBlank="1"/>
    </cacheField>
    <cacheField name="child_school_type 2" numFmtId="0">
      <sharedItems containsBlank="1"/>
    </cacheField>
    <cacheField name="child_last_enrol 2" numFmtId="0">
      <sharedItems/>
    </cacheField>
    <cacheField name="child_last_enrolled_class 2" numFmtId="0">
      <sharedItems containsBlank="1"/>
    </cacheField>
    <cacheField name="child_last_school_type 2" numFmtId="0">
      <sharedItems containsBlank="1"/>
    </cacheField>
    <cacheField name="Name of child 3" numFmtId="0">
      <sharedItems/>
    </cacheField>
    <cacheField name="Age of child 3" numFmtId="0">
      <sharedItems containsMixedTypes="1" containsNumber="1" containsInteger="1" minValue="6" maxValue="18"/>
    </cacheField>
    <cacheField name="Gender of child 3" numFmtId="0">
      <sharedItems/>
    </cacheField>
    <cacheField name="child_enrol 3" numFmtId="0">
      <sharedItems/>
    </cacheField>
    <cacheField name="child_enrolled_class 3" numFmtId="0">
      <sharedItems containsBlank="1"/>
    </cacheField>
    <cacheField name="child_school_type 3" numFmtId="0">
      <sharedItems containsBlank="1"/>
    </cacheField>
    <cacheField name="child_last_enrol 3" numFmtId="0">
      <sharedItems/>
    </cacheField>
    <cacheField name="child_last_enrolled_class 3" numFmtId="0">
      <sharedItems containsBlank="1"/>
    </cacheField>
    <cacheField name="child_last_school_type 3" numFmtId="0">
      <sharedItems containsBlank="1"/>
    </cacheField>
    <cacheField name="Name of child 4" numFmtId="0">
      <sharedItems/>
    </cacheField>
    <cacheField name="Age of child 4" numFmtId="0">
      <sharedItems containsMixedTypes="1" containsNumber="1" containsInteger="1" minValue="0" maxValue="12"/>
    </cacheField>
    <cacheField name="Gender of child 4" numFmtId="0">
      <sharedItems/>
    </cacheField>
    <cacheField name="child_enrol 4" numFmtId="0">
      <sharedItems/>
    </cacheField>
    <cacheField name="child_enrolled_class 4" numFmtId="0">
      <sharedItems containsBlank="1"/>
    </cacheField>
    <cacheField name="child_school_type 4" numFmtId="0">
      <sharedItems containsBlank="1"/>
    </cacheField>
    <cacheField name="child_last_enrol 4" numFmtId="0">
      <sharedItems/>
    </cacheField>
    <cacheField name="child_last_enrolled_class 4" numFmtId="0">
      <sharedItems containsBlank="1"/>
    </cacheField>
    <cacheField name="child_last_school_type 4" numFmtId="0">
      <sharedItems containsBlank="1"/>
    </cacheField>
    <cacheField name="Name of child 5" numFmtId="0">
      <sharedItems/>
    </cacheField>
    <cacheField name="Age of child 5" numFmtId="0">
      <sharedItems containsMixedTypes="1" containsNumber="1" containsInteger="1" minValue="0" maxValue="0"/>
    </cacheField>
    <cacheField name="Gender of child 5" numFmtId="0">
      <sharedItems/>
    </cacheField>
    <cacheField name="child_enrol 5" numFmtId="0">
      <sharedItems/>
    </cacheField>
    <cacheField name="child_enrolled_class 5" numFmtId="0">
      <sharedItems containsBlank="1"/>
    </cacheField>
    <cacheField name="child_school_type 5" numFmtId="0">
      <sharedItems containsBlank="1"/>
    </cacheField>
    <cacheField name="child_last_enrol 5" numFmtId="0">
      <sharedItems/>
    </cacheField>
    <cacheField name="child_last_enrolled_class 5" numFmtId="0">
      <sharedItems containsBlank="1"/>
    </cacheField>
    <cacheField name="child_last_school_type 5" numFmtId="0">
      <sharedItems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jtvm LNU" refreshedDate="44528.527529629631" createdVersion="7" refreshedVersion="7" minRefreshableVersion="3" recordCount="102" xr:uid="{00000000-000A-0000-FFFF-FFFF5A000000}">
  <cacheSource type="worksheet">
    <worksheetSource ref="B1:DK103" sheet="1- Karnataka Households survey-"/>
  </cacheSource>
  <cacheFields count="114">
    <cacheField name="KEY" numFmtId="0">
      <sharedItems/>
    </cacheField>
    <cacheField name="Form Submission Date" numFmtId="0">
      <sharedItems/>
    </cacheField>
    <cacheField name="note" numFmtId="0">
      <sharedItems containsNonDate="0" containsString="0" containsBlank="1"/>
    </cacheField>
    <cacheField name="Name of partner organization:" numFmtId="0">
      <sharedItems/>
    </cacheField>
    <cacheField name="Name of investigator:" numFmtId="0">
      <sharedItems/>
    </cacheField>
    <cacheField name="Date of data collection:" numFmtId="14">
      <sharedItems containsSemiMixedTypes="0" containsNonDate="0" containsDate="1" containsString="0" minDate="2021-09-22T00:00:00" maxDate="2021-11-18T00:00:00"/>
    </cacheField>
    <cacheField name="interview_collected" numFmtId="0">
      <sharedItems/>
    </cacheField>
    <cacheField name="State" numFmtId="0">
      <sharedItems/>
    </cacheField>
    <cacheField name="district_name" numFmtId="0">
      <sharedItems/>
    </cacheField>
    <cacheField name="district_other" numFmtId="0">
      <sharedItems containsBlank="1"/>
    </cacheField>
    <cacheField name="Name of panchayat / ward" numFmtId="0">
      <sharedItems containsMixedTypes="1" containsNumber="1" containsInteger="1" minValue="150" maxValue="150"/>
    </cacheField>
    <cacheField name="Name of village/town/city" numFmtId="0">
      <sharedItems/>
    </cacheField>
    <cacheField name="3.Category " numFmtId="0">
      <sharedItems/>
    </cacheField>
    <cacheField name="A. HOUSEHOLD BACKGROUND to be completed by investigator before interview, if possible " numFmtId="0">
      <sharedItems containsNonDate="0" containsString="0" containsBlank="1"/>
    </cacheField>
    <cacheField name="respondent_name" numFmtId="0">
      <sharedItems/>
    </cacheField>
    <cacheField name="respondent_gender" numFmtId="0">
      <sharedItems/>
    </cacheField>
    <cacheField name="respondent_relationship" numFmtId="0">
      <sharedItems/>
    </cacheField>
    <cacheField name="household_head" numFmtId="0">
      <sharedItems/>
    </cacheField>
    <cacheField name="member_name" numFmtId="0">
      <sharedItems containsSemiMixedTypes="0" containsString="0" containsNumber="1" containsInteger="1" minValue="2" maxValue="10"/>
    </cacheField>
    <cacheField name="caste_name" numFmtId="0">
      <sharedItems/>
    </cacheField>
    <cacheField name="caste-others" numFmtId="0">
      <sharedItems containsBlank="1"/>
    </cacheField>
    <cacheField name="4.Religion" numFmtId="0">
      <sharedItems/>
    </cacheField>
    <cacheField name="income_source" numFmtId="0">
      <sharedItems/>
    </cacheField>
    <cacheField name="10.What language do you speak at home?" numFmtId="0">
      <sharedItems/>
    </cacheField>
    <cacheField name="Other (please specify)" numFmtId="0">
      <sharedItems containsBlank="1"/>
    </cacheField>
    <cacheField name="11.What is your native state ?" numFmtId="0">
      <sharedItems/>
    </cacheField>
    <cacheField name="Other (Explain __________)" numFmtId="0">
      <sharedItems containsBlank="1"/>
    </cacheField>
    <cacheField name="B. FAMILY DETAILS  " numFmtId="0">
      <sharedItems containsNonDate="0" containsString="0" containsBlank="1"/>
    </cacheField>
    <cacheField name="5.Number of children in this household aged 6-18 years:" numFmtId="0">
      <sharedItems containsSemiMixedTypes="0" containsString="0" containsNumber="1" containsInteger="1" minValue="1" maxValue="4"/>
    </cacheField>
    <cacheField name="child_count" numFmtId="0">
      <sharedItems containsSemiMixedTypes="0" containsString="0" containsNumber="1" containsInteger="1" minValue="1" maxValue="4"/>
    </cacheField>
    <cacheField name="C. SCHOOLING DETAILS - OLDEST CHILD  (BETWEEN AGE OF 6-18 YEARS) IN THIS HOUSEHOLD " numFmtId="0">
      <sharedItems containsNonDate="0" containsString="0" containsBlank="1"/>
    </cacheField>
    <cacheField name="32.Does this child have textbooks for this school year ?" numFmtId="0">
      <sharedItems/>
    </cacheField>
    <cacheField name="33.Does this child get mid-day meals  ?" numFmtId="0">
      <sharedItems count="4">
        <s v="edu_young_meals_cooked"/>
        <s v="edu_young_meals_unclear"/>
        <s v="edu_young_meals_dry"/>
        <s v="edu_young_meals_direct"/>
      </sharedItems>
    </cacheField>
    <cacheField name="34.Have you received ANY communication from a teacher or school official about the re-opening of schools, regarding any or all of the following topics : when school will re-open/ health precautions which will be taken at school/ how classes will be organized/ other) ?" numFmtId="0">
      <sharedItems/>
    </cacheField>
    <cacheField name="edu_young_school_status" numFmtId="0">
      <sharedItems/>
    </cacheField>
    <cacheField name="36.On what date did the school open for in-person classes?" numFmtId="0">
      <sharedItems containsNonDate="0" containsDate="1" containsString="0" containsBlank="1" minDate="2021-07-15T00:00:00" maxDate="2021-11-17T00:00:00"/>
    </cacheField>
    <cacheField name="37. If the school is open, how many days did the child attend school in person during the LAST SCHOOL WEEK?  " numFmtId="0">
      <sharedItems containsString="0" containsBlank="1" containsNumber="1" containsInteger="1" minValue="0" maxValue="280"/>
    </cacheField>
    <cacheField name="38.If the child did not attend all days in the last school week, please explain the reasons" numFmtId="0">
      <sharedItems containsBlank="1" longText="1"/>
    </cacheField>
    <cacheField name="child_home-condition_labels_study" numFmtId="0">
      <sharedItems containsNonDate="0" containsString="0" containsBlank="1"/>
    </cacheField>
    <cacheField name="child_home-watch_tv" numFmtId="0">
      <sharedItems containsBlank="1"/>
    </cacheField>
    <cacheField name="child_home-watch_phone" numFmtId="0">
      <sharedItems containsBlank="1"/>
    </cacheField>
    <cacheField name="child_home-listen_radio" numFmtId="0">
      <sharedItems containsBlank="1"/>
    </cacheField>
    <cacheField name="child_home-tuition" numFmtId="0">
      <sharedItems containsBlank="1"/>
    </cacheField>
    <cacheField name="child_home-explain" numFmtId="0">
      <sharedItems containsBlank="1"/>
    </cacheField>
    <cacheField name="40.Since school re-opened, has this childâ€™s teacher or any school official contacted a family member (parent or elder sibling) about this childâ€™s academic performance or gaps?" numFmtId="0">
      <sharedItems containsBlank="1"/>
    </cacheField>
    <cacheField name="extra_support-condition_labels_extra" numFmtId="0">
      <sharedItems containsNonDate="0" containsString="0" containsBlank="1"/>
    </cacheField>
    <cacheField name="extra_support-extra_class_afterschool" numFmtId="0">
      <sharedItems containsBlank="1"/>
    </cacheField>
    <cacheField name="extra_support-extra_class_weekends" numFmtId="0">
      <sharedItems containsBlank="1"/>
    </cacheField>
    <cacheField name="extra_support-extra_class_vacation" numFmtId="0">
      <sharedItems containsBlank="1"/>
    </cacheField>
    <cacheField name="extra_support-extra_class_explain" numFmtId="0">
      <sharedItems containsBlank="1"/>
    </cacheField>
    <cacheField name="42.Is the child studying at all nowadays?" numFmtId="0">
      <sharedItems containsBlank="1"/>
    </cacheField>
    <cacheField name="child_home_moment-condition_labels" numFmtId="0">
      <sharedItems containsNonDate="0" containsString="0" containsBlank="1"/>
    </cacheField>
    <cacheField name="child_home_moment-moment_tv" numFmtId="0">
      <sharedItems containsBlank="1"/>
    </cacheField>
    <cacheField name="child_home_moment-moment_phone" numFmtId="0">
      <sharedItems containsBlank="1"/>
    </cacheField>
    <cacheField name="child_home_moment-moment_radio" numFmtId="0">
      <sharedItems containsBlank="1"/>
    </cacheField>
    <cacheField name="child_home_moment-moment_tuition" numFmtId="0">
      <sharedItems containsBlank="1"/>
    </cacheField>
    <cacheField name="child_home_moment-moment_explain" numFmtId="0">
      <sharedItems containsBlank="1"/>
    </cacheField>
    <cacheField name="44.Do you feel that your childâ€™s ability to read and write has improved or declined since the beginning of the lockdown last year?" numFmtId="0">
      <sharedItems/>
    </cacheField>
    <cacheField name="45.What are your most important concerns about the education this child got during the pandemic and about the school re-opening?" numFmtId="0">
      <sharedItems longText="1"/>
    </cacheField>
    <cacheField name="investigator_comments" numFmtId="0">
      <sharedItems containsBlank="1" longText="1"/>
    </cacheField>
    <cacheField name="meta-instanceID" numFmtId="0">
      <sharedItems/>
    </cacheField>
    <cacheField name="SubmitterID" numFmtId="0">
      <sharedItems containsSemiMixedTypes="0" containsString="0" containsNumber="1" containsInteger="1" minValue="28" maxValue="42"/>
    </cacheField>
    <cacheField name="SubmitterName" numFmtId="0">
      <sharedItems/>
    </cacheField>
    <cacheField name="AttachmentsPresent" numFmtId="0">
      <sharedItems containsSemiMixedTypes="0" containsString="0" containsNumber="1" containsInteger="1" minValue="0" maxValue="0"/>
    </cacheField>
    <cacheField name="AttachmentsExpected" numFmtId="0">
      <sharedItems containsSemiMixedTypes="0" containsString="0" containsNumber="1" containsInteger="1" minValue="0" maxValue="0"/>
    </cacheField>
    <cacheField name="Status" numFmtId="0">
      <sharedItems containsNonDate="0" containsString="0" containsBlank="1"/>
    </cacheField>
    <cacheField name="ReviewState" numFmtId="0">
      <sharedItems containsBlank="1"/>
    </cacheField>
    <cacheField name="DeviceID" numFmtId="0">
      <sharedItems/>
    </cacheField>
    <cacheField name="Edits" numFmtId="0">
      <sharedItems containsNonDate="0" containsString="0" containsBlank="1"/>
    </cacheField>
    <cacheField name="Name of child 1" numFmtId="0">
      <sharedItems/>
    </cacheField>
    <cacheField name="Age of child 1" numFmtId="0">
      <sharedItems containsSemiMixedTypes="0" containsString="0" containsNumber="1" containsInteger="1" minValue="5" maxValue="19"/>
    </cacheField>
    <cacheField name="Gender of child 1" numFmtId="0">
      <sharedItems/>
    </cacheField>
    <cacheField name="child_enrol 1" numFmtId="0">
      <sharedItems/>
    </cacheField>
    <cacheField name="child_enrolled_class 1" numFmtId="0">
      <sharedItems containsBlank="1"/>
    </cacheField>
    <cacheField name="child_school_type 1" numFmtId="0">
      <sharedItems containsBlank="1"/>
    </cacheField>
    <cacheField name="child_last_enrol 1" numFmtId="0">
      <sharedItems containsBlank="1"/>
    </cacheField>
    <cacheField name="child_last_enrolled_class 1" numFmtId="0">
      <sharedItems containsBlank="1"/>
    </cacheField>
    <cacheField name="child_last_school_type 1" numFmtId="0">
      <sharedItems containsBlank="1"/>
    </cacheField>
    <cacheField name="Name of child 2" numFmtId="0">
      <sharedItems/>
    </cacheField>
    <cacheField name="Age of child 2" numFmtId="0">
      <sharedItems containsMixedTypes="1" containsNumber="1" containsInteger="1" minValue="5" maxValue="18"/>
    </cacheField>
    <cacheField name="Gender of child 2" numFmtId="0">
      <sharedItems/>
    </cacheField>
    <cacheField name="child_enrol 2" numFmtId="0">
      <sharedItems/>
    </cacheField>
    <cacheField name="child_enrolled_class 2" numFmtId="0">
      <sharedItems containsBlank="1"/>
    </cacheField>
    <cacheField name="child_school_type 2" numFmtId="0">
      <sharedItems containsBlank="1"/>
    </cacheField>
    <cacheField name="child_last_enrol 2" numFmtId="0">
      <sharedItems/>
    </cacheField>
    <cacheField name="child_last_enrolled_class 2" numFmtId="0">
      <sharedItems containsBlank="1"/>
    </cacheField>
    <cacheField name="child_last_school_type 2" numFmtId="0">
      <sharedItems containsBlank="1"/>
    </cacheField>
    <cacheField name="Name of child 3" numFmtId="0">
      <sharedItems/>
    </cacheField>
    <cacheField name="Age of child 3" numFmtId="0">
      <sharedItems containsMixedTypes="1" containsNumber="1" containsInteger="1" minValue="6" maxValue="18"/>
    </cacheField>
    <cacheField name="Gender of child 3" numFmtId="0">
      <sharedItems/>
    </cacheField>
    <cacheField name="child_enrol 3" numFmtId="0">
      <sharedItems/>
    </cacheField>
    <cacheField name="child_enrolled_class 3" numFmtId="0">
      <sharedItems containsBlank="1"/>
    </cacheField>
    <cacheField name="child_school_type 3" numFmtId="0">
      <sharedItems containsBlank="1"/>
    </cacheField>
    <cacheField name="child_last_enrol 3" numFmtId="0">
      <sharedItems/>
    </cacheField>
    <cacheField name="child_last_enrolled_class 3" numFmtId="0">
      <sharedItems containsBlank="1"/>
    </cacheField>
    <cacheField name="child_last_school_type 3" numFmtId="0">
      <sharedItems containsBlank="1"/>
    </cacheField>
    <cacheField name="Name of child 4" numFmtId="0">
      <sharedItems/>
    </cacheField>
    <cacheField name="Age of child 4" numFmtId="0">
      <sharedItems containsMixedTypes="1" containsNumber="1" containsInteger="1" minValue="0" maxValue="12"/>
    </cacheField>
    <cacheField name="Gender of child 4" numFmtId="0">
      <sharedItems/>
    </cacheField>
    <cacheField name="child_enrol 4" numFmtId="0">
      <sharedItems/>
    </cacheField>
    <cacheField name="child_enrolled_class 4" numFmtId="0">
      <sharedItems containsBlank="1"/>
    </cacheField>
    <cacheField name="child_school_type 4" numFmtId="0">
      <sharedItems containsBlank="1"/>
    </cacheField>
    <cacheField name="child_last_enrol 4" numFmtId="0">
      <sharedItems/>
    </cacheField>
    <cacheField name="child_last_enrolled_class 4" numFmtId="0">
      <sharedItems containsBlank="1"/>
    </cacheField>
    <cacheField name="child_last_school_type 4" numFmtId="0">
      <sharedItems containsBlank="1"/>
    </cacheField>
    <cacheField name="Name of child 5" numFmtId="0">
      <sharedItems/>
    </cacheField>
    <cacheField name="Age of child 5" numFmtId="0">
      <sharedItems containsMixedTypes="1" containsNumber="1" containsInteger="1" minValue="0" maxValue="0"/>
    </cacheField>
    <cacheField name="Gender of child 5" numFmtId="0">
      <sharedItems/>
    </cacheField>
    <cacheField name="child_enrol 5" numFmtId="0">
      <sharedItems/>
    </cacheField>
    <cacheField name="child_enrolled_class 5" numFmtId="0">
      <sharedItems containsBlank="1"/>
    </cacheField>
    <cacheField name="child_school_type 5" numFmtId="0">
      <sharedItems containsBlank="1"/>
    </cacheField>
    <cacheField name="child_last_enrol 5" numFmtId="0">
      <sharedItems/>
    </cacheField>
    <cacheField name="child_last_enrolled_class 5" numFmtId="0">
      <sharedItems containsBlank="1"/>
    </cacheField>
    <cacheField name="child_last_school_type 5" numFmtId="0">
      <sharedItems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jtvm LNU" refreshedDate="44528.533324768519" createdVersion="7" refreshedVersion="7" minRefreshableVersion="3" recordCount="102" xr:uid="{00000000-000A-0000-FFFF-FFFF86000000}">
  <cacheSource type="worksheet">
    <worksheetSource ref="B1:DK103" sheet="1- Karnataka Households survey-"/>
  </cacheSource>
  <cacheFields count="114">
    <cacheField name="KEY" numFmtId="0">
      <sharedItems/>
    </cacheField>
    <cacheField name="Form Submission Date" numFmtId="0">
      <sharedItems/>
    </cacheField>
    <cacheField name="note" numFmtId="0">
      <sharedItems containsNonDate="0" containsString="0" containsBlank="1"/>
    </cacheField>
    <cacheField name="Name of partner organization:" numFmtId="0">
      <sharedItems/>
    </cacheField>
    <cacheField name="Name of investigator:" numFmtId="0">
      <sharedItems/>
    </cacheField>
    <cacheField name="Date of data collection:" numFmtId="14">
      <sharedItems containsSemiMixedTypes="0" containsNonDate="0" containsDate="1" containsString="0" minDate="2021-09-22T00:00:00" maxDate="2021-11-18T00:00:00"/>
    </cacheField>
    <cacheField name="interview_collected" numFmtId="0">
      <sharedItems/>
    </cacheField>
    <cacheField name="State" numFmtId="0">
      <sharedItems/>
    </cacheField>
    <cacheField name="district_name" numFmtId="0">
      <sharedItems/>
    </cacheField>
    <cacheField name="district_other" numFmtId="0">
      <sharedItems containsBlank="1"/>
    </cacheField>
    <cacheField name="Name of panchayat / ward" numFmtId="0">
      <sharedItems containsMixedTypes="1" containsNumber="1" containsInteger="1" minValue="150" maxValue="150"/>
    </cacheField>
    <cacheField name="Name of village/town/city" numFmtId="0">
      <sharedItems/>
    </cacheField>
    <cacheField name="3.Category " numFmtId="0">
      <sharedItems/>
    </cacheField>
    <cacheField name="A. HOUSEHOLD BACKGROUND to be completed by investigator before interview, if possible " numFmtId="0">
      <sharedItems containsNonDate="0" containsString="0" containsBlank="1"/>
    </cacheField>
    <cacheField name="respondent_name" numFmtId="0">
      <sharedItems/>
    </cacheField>
    <cacheField name="respondent_gender" numFmtId="0">
      <sharedItems/>
    </cacheField>
    <cacheField name="respondent_relationship" numFmtId="0">
      <sharedItems/>
    </cacheField>
    <cacheField name="household_head" numFmtId="0">
      <sharedItems/>
    </cacheField>
    <cacheField name="member_name" numFmtId="0">
      <sharedItems containsSemiMixedTypes="0" containsString="0" containsNumber="1" containsInteger="1" minValue="2" maxValue="10"/>
    </cacheField>
    <cacheField name="caste_name" numFmtId="0">
      <sharedItems/>
    </cacheField>
    <cacheField name="caste-others" numFmtId="0">
      <sharedItems containsBlank="1"/>
    </cacheField>
    <cacheField name="4.Religion" numFmtId="0">
      <sharedItems/>
    </cacheField>
    <cacheField name="income_source" numFmtId="0">
      <sharedItems/>
    </cacheField>
    <cacheField name="10.What language do you speak at home?" numFmtId="0">
      <sharedItems/>
    </cacheField>
    <cacheField name="Other (please specify)" numFmtId="0">
      <sharedItems containsBlank="1"/>
    </cacheField>
    <cacheField name="11.What is your native state ?" numFmtId="0">
      <sharedItems/>
    </cacheField>
    <cacheField name="Other (Explain __________)" numFmtId="0">
      <sharedItems containsBlank="1"/>
    </cacheField>
    <cacheField name="B. FAMILY DETAILS  " numFmtId="0">
      <sharedItems containsNonDate="0" containsString="0" containsBlank="1"/>
    </cacheField>
    <cacheField name="5.Number of children in this household aged 6-18 years:" numFmtId="0">
      <sharedItems containsSemiMixedTypes="0" containsString="0" containsNumber="1" containsInteger="1" minValue="1" maxValue="4"/>
    </cacheField>
    <cacheField name="child_count" numFmtId="0">
      <sharedItems containsSemiMixedTypes="0" containsString="0" containsNumber="1" containsInteger="1" minValue="1" maxValue="4"/>
    </cacheField>
    <cacheField name="C. SCHOOLING DETAILS - OLDEST CHILD  (BETWEEN AGE OF 6-18 YEARS) IN THIS HOUSEHOLD " numFmtId="0">
      <sharedItems containsNonDate="0" containsString="0" containsBlank="1"/>
    </cacheField>
    <cacheField name="32.Does this child have textbooks for this school year ?" numFmtId="0">
      <sharedItems/>
    </cacheField>
    <cacheField name="33.Does this child get mid-day meals  ?" numFmtId="0">
      <sharedItems/>
    </cacheField>
    <cacheField name="34.Have you received ANY communication from a teacher or school official about the re-opening of schools, regarding any or all of the following topics : when school will re-open/ health precautions which will be taken at school/ how classes will be organized/ other) ?" numFmtId="0">
      <sharedItems/>
    </cacheField>
    <cacheField name="edu_young_school_status" numFmtId="0">
      <sharedItems count="6">
        <s v="school_status_yes"/>
        <s v="school_status_unclear"/>
        <s v="school_status_no"/>
        <s v="status_unclear"/>
        <s v="status_no"/>
        <s v="status_yes"/>
      </sharedItems>
    </cacheField>
    <cacheField name="36.On what date did the school open for in-person classes?" numFmtId="0">
      <sharedItems containsNonDate="0" containsDate="1" containsString="0" containsBlank="1" minDate="2021-07-15T00:00:00" maxDate="2021-11-17T00:00:00"/>
    </cacheField>
    <cacheField name="37. If the school is open, how many days did the child attend school in person during the LAST SCHOOL WEEK?  " numFmtId="0">
      <sharedItems containsString="0" containsBlank="1" containsNumber="1" containsInteger="1" minValue="0" maxValue="280"/>
    </cacheField>
    <cacheField name="38.If the child did not attend all days in the last school week, please explain the reasons" numFmtId="0">
      <sharedItems containsBlank="1" longText="1"/>
    </cacheField>
    <cacheField name="child_home-condition_labels_study" numFmtId="0">
      <sharedItems containsNonDate="0" containsString="0" containsBlank="1"/>
    </cacheField>
    <cacheField name="child_home-watch_tv" numFmtId="0">
      <sharedItems containsBlank="1"/>
    </cacheField>
    <cacheField name="child_home-watch_phone" numFmtId="0">
      <sharedItems containsBlank="1"/>
    </cacheField>
    <cacheField name="child_home-listen_radio" numFmtId="0">
      <sharedItems containsBlank="1"/>
    </cacheField>
    <cacheField name="child_home-tuition" numFmtId="0">
      <sharedItems containsBlank="1"/>
    </cacheField>
    <cacheField name="child_home-explain" numFmtId="0">
      <sharedItems containsBlank="1"/>
    </cacheField>
    <cacheField name="40.Since school re-opened, has this childâ€™s teacher or any school official contacted a family member (parent or elder sibling) about this childâ€™s academic performance or gaps?" numFmtId="0">
      <sharedItems containsBlank="1"/>
    </cacheField>
    <cacheField name="extra_support-condition_labels_extra" numFmtId="0">
      <sharedItems containsNonDate="0" containsString="0" containsBlank="1"/>
    </cacheField>
    <cacheField name="extra_support-extra_class_afterschool" numFmtId="0">
      <sharedItems containsBlank="1"/>
    </cacheField>
    <cacheField name="extra_support-extra_class_weekends" numFmtId="0">
      <sharedItems containsBlank="1"/>
    </cacheField>
    <cacheField name="extra_support-extra_class_vacation" numFmtId="0">
      <sharedItems containsBlank="1"/>
    </cacheField>
    <cacheField name="extra_support-extra_class_explain" numFmtId="0">
      <sharedItems containsBlank="1"/>
    </cacheField>
    <cacheField name="42.Is the child studying at all nowadays?" numFmtId="0">
      <sharedItems containsBlank="1"/>
    </cacheField>
    <cacheField name="child_home_moment-condition_labels" numFmtId="0">
      <sharedItems containsNonDate="0" containsString="0" containsBlank="1"/>
    </cacheField>
    <cacheField name="child_home_moment-moment_tv" numFmtId="0">
      <sharedItems containsBlank="1"/>
    </cacheField>
    <cacheField name="child_home_moment-moment_phone" numFmtId="0">
      <sharedItems containsBlank="1"/>
    </cacheField>
    <cacheField name="child_home_moment-moment_radio" numFmtId="0">
      <sharedItems containsBlank="1"/>
    </cacheField>
    <cacheField name="child_home_moment-moment_tuition" numFmtId="0">
      <sharedItems containsBlank="1"/>
    </cacheField>
    <cacheField name="child_home_moment-moment_explain" numFmtId="0">
      <sharedItems containsBlank="1"/>
    </cacheField>
    <cacheField name="44.Do you feel that your childâ€™s ability to read and write has improved or declined since the beginning of the lockdown last year?" numFmtId="0">
      <sharedItems/>
    </cacheField>
    <cacheField name="45.What are your most important concerns about the education this child got during the pandemic and about the school re-opening?" numFmtId="0">
      <sharedItems longText="1"/>
    </cacheField>
    <cacheField name="investigator_comments" numFmtId="0">
      <sharedItems containsBlank="1" longText="1"/>
    </cacheField>
    <cacheField name="meta-instanceID" numFmtId="0">
      <sharedItems/>
    </cacheField>
    <cacheField name="SubmitterID" numFmtId="0">
      <sharedItems containsSemiMixedTypes="0" containsString="0" containsNumber="1" containsInteger="1" minValue="28" maxValue="42"/>
    </cacheField>
    <cacheField name="SubmitterName" numFmtId="0">
      <sharedItems/>
    </cacheField>
    <cacheField name="AttachmentsPresent" numFmtId="0">
      <sharedItems containsSemiMixedTypes="0" containsString="0" containsNumber="1" containsInteger="1" minValue="0" maxValue="0"/>
    </cacheField>
    <cacheField name="AttachmentsExpected" numFmtId="0">
      <sharedItems containsSemiMixedTypes="0" containsString="0" containsNumber="1" containsInteger="1" minValue="0" maxValue="0"/>
    </cacheField>
    <cacheField name="Status" numFmtId="0">
      <sharedItems containsNonDate="0" containsString="0" containsBlank="1"/>
    </cacheField>
    <cacheField name="ReviewState" numFmtId="0">
      <sharedItems containsBlank="1"/>
    </cacheField>
    <cacheField name="DeviceID" numFmtId="0">
      <sharedItems/>
    </cacheField>
    <cacheField name="Edits" numFmtId="0">
      <sharedItems containsNonDate="0" containsString="0" containsBlank="1"/>
    </cacheField>
    <cacheField name="Name of child 1" numFmtId="0">
      <sharedItems/>
    </cacheField>
    <cacheField name="Age of child 1" numFmtId="0">
      <sharedItems containsSemiMixedTypes="0" containsString="0" containsNumber="1" containsInteger="1" minValue="5" maxValue="19"/>
    </cacheField>
    <cacheField name="Gender of child 1" numFmtId="0">
      <sharedItems/>
    </cacheField>
    <cacheField name="child_enrol 1" numFmtId="0">
      <sharedItems/>
    </cacheField>
    <cacheField name="child_enrolled_class 1" numFmtId="0">
      <sharedItems containsBlank="1"/>
    </cacheField>
    <cacheField name="child_school_type 1" numFmtId="0">
      <sharedItems containsBlank="1"/>
    </cacheField>
    <cacheField name="child_last_enrol 1" numFmtId="0">
      <sharedItems containsBlank="1"/>
    </cacheField>
    <cacheField name="child_last_enrolled_class 1" numFmtId="0">
      <sharedItems containsBlank="1"/>
    </cacheField>
    <cacheField name="child_last_school_type 1" numFmtId="0">
      <sharedItems containsBlank="1"/>
    </cacheField>
    <cacheField name="Name of child 2" numFmtId="0">
      <sharedItems/>
    </cacheField>
    <cacheField name="Age of child 2" numFmtId="0">
      <sharedItems containsMixedTypes="1" containsNumber="1" containsInteger="1" minValue="5" maxValue="18"/>
    </cacheField>
    <cacheField name="Gender of child 2" numFmtId="0">
      <sharedItems/>
    </cacheField>
    <cacheField name="child_enrol 2" numFmtId="0">
      <sharedItems/>
    </cacheField>
    <cacheField name="child_enrolled_class 2" numFmtId="0">
      <sharedItems containsBlank="1"/>
    </cacheField>
    <cacheField name="child_school_type 2" numFmtId="0">
      <sharedItems containsBlank="1"/>
    </cacheField>
    <cacheField name="child_last_enrol 2" numFmtId="0">
      <sharedItems/>
    </cacheField>
    <cacheField name="child_last_enrolled_class 2" numFmtId="0">
      <sharedItems containsBlank="1"/>
    </cacheField>
    <cacheField name="child_last_school_type 2" numFmtId="0">
      <sharedItems containsBlank="1"/>
    </cacheField>
    <cacheField name="Name of child 3" numFmtId="0">
      <sharedItems/>
    </cacheField>
    <cacheField name="Age of child 3" numFmtId="0">
      <sharedItems containsMixedTypes="1" containsNumber="1" containsInteger="1" minValue="6" maxValue="18"/>
    </cacheField>
    <cacheField name="Gender of child 3" numFmtId="0">
      <sharedItems/>
    </cacheField>
    <cacheField name="child_enrol 3" numFmtId="0">
      <sharedItems/>
    </cacheField>
    <cacheField name="child_enrolled_class 3" numFmtId="0">
      <sharedItems containsBlank="1"/>
    </cacheField>
    <cacheField name="child_school_type 3" numFmtId="0">
      <sharedItems containsBlank="1"/>
    </cacheField>
    <cacheField name="child_last_enrol 3" numFmtId="0">
      <sharedItems/>
    </cacheField>
    <cacheField name="child_last_enrolled_class 3" numFmtId="0">
      <sharedItems containsBlank="1"/>
    </cacheField>
    <cacheField name="child_last_school_type 3" numFmtId="0">
      <sharedItems containsBlank="1"/>
    </cacheField>
    <cacheField name="Name of child 4" numFmtId="0">
      <sharedItems/>
    </cacheField>
    <cacheField name="Age of child 4" numFmtId="0">
      <sharedItems containsMixedTypes="1" containsNumber="1" containsInteger="1" minValue="0" maxValue="12"/>
    </cacheField>
    <cacheField name="Gender of child 4" numFmtId="0">
      <sharedItems/>
    </cacheField>
    <cacheField name="child_enrol 4" numFmtId="0">
      <sharedItems/>
    </cacheField>
    <cacheField name="child_enrolled_class 4" numFmtId="0">
      <sharedItems containsBlank="1"/>
    </cacheField>
    <cacheField name="child_school_type 4" numFmtId="0">
      <sharedItems containsBlank="1"/>
    </cacheField>
    <cacheField name="child_last_enrol 4" numFmtId="0">
      <sharedItems/>
    </cacheField>
    <cacheField name="child_last_enrolled_class 4" numFmtId="0">
      <sharedItems containsBlank="1"/>
    </cacheField>
    <cacheField name="child_last_school_type 4" numFmtId="0">
      <sharedItems containsBlank="1"/>
    </cacheField>
    <cacheField name="Name of child 5" numFmtId="0">
      <sharedItems/>
    </cacheField>
    <cacheField name="Age of child 5" numFmtId="0">
      <sharedItems containsMixedTypes="1" containsNumber="1" containsInteger="1" minValue="0" maxValue="0"/>
    </cacheField>
    <cacheField name="Gender of child 5" numFmtId="0">
      <sharedItems/>
    </cacheField>
    <cacheField name="child_enrol 5" numFmtId="0">
      <sharedItems/>
    </cacheField>
    <cacheField name="child_enrolled_class 5" numFmtId="0">
      <sharedItems containsBlank="1"/>
    </cacheField>
    <cacheField name="child_school_type 5" numFmtId="0">
      <sharedItems containsBlank="1"/>
    </cacheField>
    <cacheField name="child_last_enrol 5" numFmtId="0">
      <sharedItems/>
    </cacheField>
    <cacheField name="child_last_enrolled_class 5" numFmtId="0">
      <sharedItems containsBlank="1"/>
    </cacheField>
    <cacheField name="child_last_school_type 5"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2">
  <r>
    <s v="uuid:94b190e9-6c95-4f5f-a07e-e9f537061381"/>
    <s v="2021-11-17T13:50:48.759Z"/>
    <m/>
    <s v="Itforchange"/>
    <s v="Umamaheswari"/>
    <d v="2021-11-17T00:00:00"/>
    <s v="in_person"/>
    <s v="karnataka"/>
    <s v="bengaluru_urban"/>
    <m/>
    <s v="Janatha colony"/>
    <s v="Bengaluru"/>
    <x v="0"/>
    <m/>
    <s v="Shruthi"/>
    <s v="respondent_female"/>
    <s v="respondent_relationship_mother"/>
    <s v="household_head_no"/>
    <n v="6"/>
    <s v="st"/>
    <m/>
    <s v="hindu"/>
    <s v="income_source_other"/>
    <s v="lang_kan"/>
    <m/>
    <s v="current_state"/>
    <m/>
    <m/>
    <n v="1"/>
    <n v="1"/>
    <m/>
    <s v="edu_young_textbook_all"/>
    <s v="edu_young_meals_cooked"/>
    <s v="communication_no"/>
    <s v="school_status_yes"/>
    <d v="2021-10-28T00:00:00"/>
    <n v="6"/>
    <s v="Attended all days"/>
    <m/>
    <s v="no"/>
    <s v="no"/>
    <s v="no"/>
    <s v="no"/>
    <m/>
    <s v="gaps_unclear"/>
    <m/>
    <s v="support_no"/>
    <s v="support_no"/>
    <s v="support_no"/>
    <m/>
    <m/>
    <m/>
    <m/>
    <m/>
    <m/>
    <m/>
    <m/>
    <s v="child_ability_unable"/>
    <s v="No concerns "/>
    <m/>
    <s v="uuid:94b190e9-6c95-4f5f-a07e-e9f537061381"/>
    <n v="42"/>
    <s v="Uma maheshwari"/>
    <n v="0"/>
    <n v="0"/>
    <m/>
    <m/>
    <s v="collect:NsFXv10emRdOOIQl"/>
    <m/>
    <s v="Pawan kumar"/>
    <n v="6"/>
    <s v="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ffc3bf4a-cc3c-4d4b-bfce-376b54cba13a"/>
    <s v="2021-11-17T13:38:45.543Z"/>
    <m/>
    <s v="Itforchange"/>
    <s v="Umamaheswari"/>
    <d v="2021-11-17T00:00:00"/>
    <s v="in_person"/>
    <s v="karnataka"/>
    <s v="bengaluru_urban"/>
    <m/>
    <s v="Janatha colony"/>
    <s v="Bengaluru"/>
    <x v="0"/>
    <m/>
    <s v="Jothi"/>
    <s v="respondent_female"/>
    <s v="respondent_relationship_mother"/>
    <s v="household_head_no"/>
    <n v="4"/>
    <s v="obc"/>
    <m/>
    <s v="hindu"/>
    <s v="income_source_casual_labour"/>
    <s v="lang_kan"/>
    <m/>
    <s v="current_state"/>
    <m/>
    <m/>
    <n v="1"/>
    <n v="1"/>
    <m/>
    <s v="edu_young_textbook_all"/>
    <s v="edu_young_meals_cooked"/>
    <s v="communication_yes"/>
    <s v="school_status_yes"/>
    <d v="2021-10-28T00:00:00"/>
    <n v="6"/>
    <s v="Attended all days"/>
    <m/>
    <s v="no"/>
    <s v="no"/>
    <s v="no"/>
    <s v="no"/>
    <m/>
    <s v="gaps_no"/>
    <m/>
    <s v="support_no"/>
    <s v="support_no"/>
    <s v="support_no"/>
    <m/>
    <m/>
    <m/>
    <m/>
    <m/>
    <m/>
    <m/>
    <m/>
    <s v="child_ability_declined"/>
    <s v="No concerns "/>
    <s v="Respondent doesn't know about school and child's performance.  They don't know the exact date about when the school is opened"/>
    <s v="uuid:ffc3bf4a-cc3c-4d4b-bfce-376b54cba13a"/>
    <n v="42"/>
    <s v="Uma maheshwari"/>
    <n v="0"/>
    <n v="0"/>
    <m/>
    <m/>
    <s v="collect:NsFXv10emRdOOIQl"/>
    <m/>
    <s v="Aruna"/>
    <n v="10"/>
    <s v="female"/>
    <s v="child_enrol_yes"/>
    <s v="child_class_4"/>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865fbc3a-dd77-42dd-a7d4-4038cb3a7ff4"/>
    <s v="2021-11-17T13:26:32.432Z"/>
    <m/>
    <s v="Itforchange"/>
    <s v="Umamaheswari"/>
    <d v="2021-11-17T00:00:00"/>
    <s v="in_person"/>
    <s v="karnataka"/>
    <s v="bengaluru_urban"/>
    <m/>
    <s v="Janatha colony"/>
    <s v="Bengaluru"/>
    <x v="0"/>
    <m/>
    <s v="Gokila"/>
    <s v="respondent_female"/>
    <s v="respondent_relationship_mother"/>
    <s v="household_head_no"/>
    <n v="6"/>
    <s v="sc"/>
    <m/>
    <s v="hindu"/>
    <s v="income_source_casual_labour"/>
    <s v="lang_kan"/>
    <m/>
    <s v="current_state"/>
    <m/>
    <m/>
    <n v="3"/>
    <n v="3"/>
    <m/>
    <s v="edu_young_textbook_some"/>
    <s v="edu_young_meals_cooked"/>
    <s v="communication_yes"/>
    <s v="school_status_yes"/>
    <d v="2021-09-28T00:00:00"/>
    <n v="6"/>
    <s v="Attended all days"/>
    <m/>
    <s v="no"/>
    <s v="yes"/>
    <s v="no"/>
    <s v="no"/>
    <m/>
    <s v="gaps_no"/>
    <m/>
    <s v="support_no"/>
    <s v="support_no"/>
    <s v="support_no"/>
    <s v="No extra classes were taken but for previous missed  classes one week special classes have been taken and worksheets have been given "/>
    <m/>
    <m/>
    <m/>
    <m/>
    <m/>
    <m/>
    <m/>
    <s v="child_ability_declined"/>
    <s v="No concerns "/>
    <s v="Respondent doesn't know much about classes and schools performance and the exact date on which school has reopened"/>
    <s v="uuid:865fbc3a-dd77-42dd-a7d4-4038cb3a7ff4"/>
    <n v="42"/>
    <s v="Uma maheshwari"/>
    <n v="0"/>
    <n v="0"/>
    <m/>
    <m/>
    <s v="collect:NsFXv10emRdOOIQl"/>
    <m/>
    <s v="Tilak kumar"/>
    <n v="8"/>
    <s v="male"/>
    <s v="child_enrol_yes"/>
    <s v="child_class_3"/>
    <s v="child_government_school"/>
    <s v="child_last_enrol_yes"/>
    <s v="child_last_class_2"/>
    <s v="child_last_government_school"/>
    <s v="Lakumi"/>
    <n v="9"/>
    <s v="female"/>
    <s v="child_enrol_yes"/>
    <s v="child_class_4"/>
    <s v="child_government_school"/>
    <s v="child_last_enrol_yes"/>
    <s v="child_last_class_3"/>
    <s v="child_last_government_school"/>
    <s v="Poornima"/>
    <n v="12"/>
    <s v="female"/>
    <s v="child_enrol_yes"/>
    <s v="child_class_6"/>
    <s v="child_government_school"/>
    <s v="child_last_enrol_no"/>
    <m/>
    <m/>
    <s v="n/a"/>
    <s v="n/a"/>
    <s v="n/a"/>
    <s v="n/a"/>
    <s v="n/a"/>
    <s v="n/a"/>
    <s v="n/a"/>
    <s v="n/a"/>
    <s v="n/a"/>
    <s v="n/a"/>
    <s v="n/a"/>
    <s v="n/a"/>
    <s v="n/a"/>
    <s v="n/a"/>
    <s v="n/a"/>
    <s v="n/a"/>
    <s v="n/a"/>
    <s v="n/a"/>
  </r>
  <r>
    <s v="uuid:87da734d-b9d9-48cc-8e05-3a85a7fa7f26"/>
    <s v="2021-11-17T13:11:58.938Z"/>
    <m/>
    <s v="Itforchange"/>
    <s v="Umamaheswari"/>
    <d v="2021-11-17T00:00:00"/>
    <s v="in_person"/>
    <s v="karnataka"/>
    <s v="bengaluru_urban"/>
    <m/>
    <s v="Janatha colony"/>
    <s v="Bengaluru"/>
    <x v="0"/>
    <m/>
    <s v="Guruprasad"/>
    <s v="respondent_male"/>
    <s v="respondent_relationship_father"/>
    <s v="household_head_yes"/>
    <n v="5"/>
    <s v="obc"/>
    <m/>
    <s v="hindu"/>
    <s v="income_source_casual_labour"/>
    <s v="lang_kan"/>
    <m/>
    <s v="current_state"/>
    <m/>
    <m/>
    <n v="3"/>
    <n v="3"/>
    <m/>
    <s v="edu_young_textbook_some"/>
    <s v="edu_young_meals_cooked"/>
    <s v="communication_yes"/>
    <s v="school_status_yes"/>
    <d v="2021-10-25T00:00:00"/>
    <n v="6"/>
    <s v="Attended all days"/>
    <m/>
    <s v="no"/>
    <s v="yes"/>
    <s v="no"/>
    <s v="yes"/>
    <s v="Parents sent their child to free tuition center near by"/>
    <s v="gaps_yes"/>
    <m/>
    <s v="support_no"/>
    <s v="support_no"/>
    <s v="support_no"/>
    <m/>
    <m/>
    <m/>
    <m/>
    <m/>
    <m/>
    <m/>
    <m/>
    <s v="child_ability_more_less"/>
    <s v="No concerns "/>
    <s v="Respondent doesn't know about the date of school opening and about the school and child performance."/>
    <s v="uuid:87da734d-b9d9-48cc-8e05-3a85a7fa7f26"/>
    <n v="42"/>
    <s v="Uma maheshwari"/>
    <n v="0"/>
    <n v="0"/>
    <m/>
    <m/>
    <s v="collect:NsFXv10emRdOOIQl"/>
    <m/>
    <s v="Nikitha"/>
    <n v="9"/>
    <s v="female"/>
    <s v="child_enrol_yes"/>
    <s v="child_class_3"/>
    <s v="child_government_school"/>
    <s v="child_last_enrol_yes"/>
    <s v="child_last_class_2"/>
    <s v="child_last_government_school"/>
    <s v="Neetu"/>
    <n v="12"/>
    <s v="female"/>
    <s v="child_enrol_yes"/>
    <s v="child_class_6"/>
    <s v="child_government_school"/>
    <s v="child_last_enrol_yes"/>
    <s v="child_last_class_5"/>
    <s v="child_last_government_school"/>
    <s v="architha"/>
    <n v="15"/>
    <s v="female"/>
    <s v="child_enrol_yes"/>
    <s v="child_class_10"/>
    <s v="child_government_school"/>
    <s v="child_last_enrol_yes"/>
    <s v="child_last_class_9"/>
    <s v="child_last_government_school"/>
    <s v="n/a"/>
    <s v="n/a"/>
    <s v="n/a"/>
    <s v="n/a"/>
    <s v="n/a"/>
    <s v="n/a"/>
    <s v="n/a"/>
    <s v="n/a"/>
    <s v="n/a"/>
    <s v="n/a"/>
    <s v="n/a"/>
    <s v="n/a"/>
    <s v="n/a"/>
    <s v="n/a"/>
    <s v="n/a"/>
    <s v="n/a"/>
    <s v="n/a"/>
    <s v="n/a"/>
  </r>
  <r>
    <s v="uuid:d7e02ff1-80df-494b-a010-06d6ba7406f3"/>
    <s v="2021-11-17T12:36:00.934Z"/>
    <m/>
    <s v="Itforchange"/>
    <s v="Umamaheswari"/>
    <d v="2021-11-17T00:00:00"/>
    <s v="in_person"/>
    <s v="karnataka"/>
    <s v="bengaluru_urban"/>
    <m/>
    <s v="Janatha colony"/>
    <s v="Bengaluru"/>
    <x v="0"/>
    <m/>
    <s v="Joseph"/>
    <s v="respondent_male"/>
    <s v="respondent_relationship_father"/>
    <s v="household_head_yes"/>
    <n v="4"/>
    <s v="caste_unclear"/>
    <m/>
    <s v="christian"/>
    <s v="income_source_casual_labour"/>
    <s v="lang_kan lang_tamil"/>
    <m/>
    <s v="current_state"/>
    <m/>
    <m/>
    <n v="2"/>
    <n v="2"/>
    <m/>
    <s v="edu_young_textbook_unclear"/>
    <s v="edu_young_meals_unclear"/>
    <s v="communication_unclear"/>
    <s v="school_status_unclear"/>
    <m/>
    <m/>
    <m/>
    <m/>
    <m/>
    <m/>
    <m/>
    <m/>
    <m/>
    <m/>
    <m/>
    <m/>
    <m/>
    <m/>
    <m/>
    <m/>
    <m/>
    <m/>
    <m/>
    <m/>
    <m/>
    <m/>
    <s v="child_ability_unable"/>
    <s v="No  concerns"/>
    <s v="The child was not going to school for the past two years . Now parents are not ready to send him because he is pretending like going to school and playing with friends."/>
    <s v="uuid:d7e02ff1-80df-494b-a010-06d6ba7406f3"/>
    <n v="42"/>
    <s v="Uma maheshwari"/>
    <n v="0"/>
    <n v="0"/>
    <m/>
    <m/>
    <s v="collect:NsFXv10emRdOOIQl"/>
    <m/>
    <s v="Stalin"/>
    <n v="12"/>
    <s v="male"/>
    <s v="child_enrol_no"/>
    <m/>
    <m/>
    <s v="child_last_enrol_no"/>
    <m/>
    <m/>
    <s v="Brinda"/>
    <n v="15"/>
    <s v="female"/>
    <s v="child_enrol_yes"/>
    <s v="child_class_9"/>
    <s v="child_private_school"/>
    <s v="child_last_enrol_no"/>
    <m/>
    <m/>
    <s v="n/a"/>
    <s v="n/a"/>
    <s v="n/a"/>
    <s v="n/a"/>
    <s v="n/a"/>
    <s v="n/a"/>
    <s v="n/a"/>
    <s v="n/a"/>
    <s v="n/a"/>
    <s v="n/a"/>
    <s v="n/a"/>
    <s v="n/a"/>
    <s v="n/a"/>
    <s v="n/a"/>
    <s v="n/a"/>
    <s v="n/a"/>
    <s v="n/a"/>
    <s v="n/a"/>
    <s v="n/a"/>
    <s v="n/a"/>
    <s v="n/a"/>
    <s v="n/a"/>
    <s v="n/a"/>
    <s v="n/a"/>
    <s v="n/a"/>
    <s v="n/a"/>
    <s v="n/a"/>
  </r>
  <r>
    <s v="uuid:3019de62-104d-4583-9199-51971fb5496a"/>
    <s v="2021-11-17T12:17:47.630Z"/>
    <m/>
    <s v="Itforchange"/>
    <s v="Umamaheswari"/>
    <d v="2021-11-17T00:00:00"/>
    <s v="in_person"/>
    <s v="karnataka"/>
    <s v="bengaluru_urban"/>
    <m/>
    <s v="Janatha colony"/>
    <s v="Bengaluru"/>
    <x v="0"/>
    <m/>
    <s v="Madhavi"/>
    <s v="respondent_female"/>
    <s v="respondent_relationship_mother"/>
    <s v="household_head_no"/>
    <n v="4"/>
    <s v="sc"/>
    <m/>
    <s v="hindu"/>
    <s v="income_source_self_employed"/>
    <s v="lang_kan lang_tamil"/>
    <m/>
    <s v="current_state"/>
    <m/>
    <m/>
    <n v="2"/>
    <n v="2"/>
    <m/>
    <s v="edu_young_textbook_all"/>
    <s v="edu_young_meals_unclear"/>
    <s v="communication_yes"/>
    <s v="school_status_yes"/>
    <d v="2021-11-08T00:00:00"/>
    <n v="6"/>
    <s v="Attended all days"/>
    <m/>
    <m/>
    <s v="yes"/>
    <m/>
    <m/>
    <m/>
    <s v="gaps_yes"/>
    <m/>
    <s v="support_no"/>
    <s v="support_no"/>
    <s v="support_no"/>
    <s v="Have not taken extra classes since online classes  conducted last yead"/>
    <m/>
    <m/>
    <m/>
    <m/>
    <m/>
    <m/>
    <m/>
    <s v="child_ability_declined"/>
    <s v="Responded said her main concern about education was when the school will open and happy that atleast now the school has opened"/>
    <s v="Respondent doesn't know exactly the date of school  opening date. A tentative date  have been taken."/>
    <s v="uuid:3019de62-104d-4583-9199-51971fb5496a"/>
    <n v="42"/>
    <s v="Uma maheshwari"/>
    <n v="0"/>
    <n v="0"/>
    <m/>
    <m/>
    <s v="collect:NsFXv10emRdOOIQl"/>
    <m/>
    <s v="Yesashwini"/>
    <n v="11"/>
    <s v="female"/>
    <s v="child_enrol_yes"/>
    <s v="child_class_4"/>
    <s v="child_private_school"/>
    <s v="child_last_enrol_yes"/>
    <s v="child_last_class_3"/>
    <s v="child_last_private_school"/>
    <s v="Arjun"/>
    <n v="13"/>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37142531-9ded-426a-abcc-3ded4e34da28"/>
    <s v="2021-11-17T12:02:17.876Z"/>
    <m/>
    <s v="Itforchange"/>
    <s v="Umamaheswari"/>
    <d v="2021-11-17T00:00:00"/>
    <s v="in_person"/>
    <s v="karnataka"/>
    <s v="bengaluru_urban"/>
    <m/>
    <s v="Janatha colony"/>
    <s v="Bengaluru"/>
    <x v="0"/>
    <m/>
    <s v="Manjunath"/>
    <s v="respondent_male"/>
    <s v="respondent_relationship_father"/>
    <s v="household_head_yes"/>
    <n v="5"/>
    <s v="st"/>
    <m/>
    <s v="hindu"/>
    <s v="income_source_self_employed"/>
    <s v="lang_kan"/>
    <m/>
    <s v="current_state"/>
    <m/>
    <m/>
    <n v="2"/>
    <n v="2"/>
    <m/>
    <s v="edu_young_textbook_all"/>
    <s v="edu_young_meals_unclear"/>
    <s v="communication_yes"/>
    <s v="school_status_yes"/>
    <d v="2021-11-08T00:00:00"/>
    <n v="5"/>
    <s v="Attended all days"/>
    <m/>
    <s v="no"/>
    <s v="no"/>
    <s v="no"/>
    <s v="yes"/>
    <s v="Separate private tuition they sent"/>
    <s v="gaps_no"/>
    <m/>
    <s v="support_no"/>
    <s v="support_no"/>
    <s v="support_no"/>
    <m/>
    <m/>
    <m/>
    <m/>
    <m/>
    <m/>
    <m/>
    <m/>
    <s v="child_ability_declined"/>
    <s v="No government or aided or any Rte school for primary and secondary education and suffering a lot to pay fees inspire of being marginalised"/>
    <s v="No classes either online or offline was taken  for their both son even after paying fees  no  extra classes taken now after getting open"/>
    <s v="uuid:37142531-9ded-426a-abcc-3ded4e34da28"/>
    <n v="42"/>
    <s v="Uma maheshwari"/>
    <n v="0"/>
    <n v="0"/>
    <m/>
    <m/>
    <s v="collect:NsFXv10emRdOOIQl"/>
    <m/>
    <s v="Chandan"/>
    <n v="6"/>
    <s v="male"/>
    <s v="child_enrol_yes"/>
    <s v="child_class_1"/>
    <s v="child_private_school"/>
    <s v="child_last_enrol_no"/>
    <m/>
    <m/>
    <s v="Ethiraj"/>
    <n v="8"/>
    <s v="male"/>
    <s v="child_enrol_yes"/>
    <s v="child_class_3"/>
    <s v="child_private_school"/>
    <s v="child_last_enrol_no"/>
    <m/>
    <m/>
    <s v="n/a"/>
    <s v="n/a"/>
    <s v="n/a"/>
    <s v="n/a"/>
    <s v="n/a"/>
    <s v="n/a"/>
    <s v="n/a"/>
    <s v="n/a"/>
    <s v="n/a"/>
    <s v="n/a"/>
    <s v="n/a"/>
    <s v="n/a"/>
    <s v="n/a"/>
    <s v="n/a"/>
    <s v="n/a"/>
    <s v="n/a"/>
    <s v="n/a"/>
    <s v="n/a"/>
    <s v="n/a"/>
    <s v="n/a"/>
    <s v="n/a"/>
    <s v="n/a"/>
    <s v="n/a"/>
    <s v="n/a"/>
    <s v="n/a"/>
    <s v="n/a"/>
    <s v="n/a"/>
  </r>
  <r>
    <s v="uuid:ad100955-5a4d-4b79-b51c-5f384deac541"/>
    <s v="2021-11-17T11:45:33.761Z"/>
    <m/>
    <s v="Itforchange"/>
    <s v="Umamaheswari"/>
    <d v="2021-11-17T00:00:00"/>
    <s v="in_person"/>
    <s v="karnataka"/>
    <s v="bengaluru_urban"/>
    <m/>
    <s v="Janatha colony"/>
    <s v="Bengaluru"/>
    <x v="0"/>
    <m/>
    <s v="Vinutha"/>
    <s v="respondent_female"/>
    <s v="respondent_relationship_relative"/>
    <s v="household_head_no"/>
    <n v="5"/>
    <s v="st"/>
    <m/>
    <s v="hindu"/>
    <s v="income_source_other"/>
    <s v="lang_kan"/>
    <m/>
    <s v="current_state"/>
    <m/>
    <m/>
    <n v="1"/>
    <n v="1"/>
    <m/>
    <s v="edu_young_textbook_all"/>
    <s v="edu_young_meals_unclear"/>
    <s v="communication_yes"/>
    <s v="school_status_yes"/>
    <d v="2021-09-20T00:00:00"/>
    <n v="6"/>
    <s v="Attended all days"/>
    <m/>
    <m/>
    <s v="yes"/>
    <m/>
    <m/>
    <s v="She was taking online classes  conducted by school"/>
    <s v="gaps_yes"/>
    <m/>
    <s v="support_no"/>
    <s v="support_no"/>
    <s v="support_no"/>
    <s v="As she attended last year class online no extra classes taken now"/>
    <m/>
    <m/>
    <m/>
    <m/>
    <m/>
    <m/>
    <m/>
    <s v="child_ability_declined"/>
    <s v="Time has been so much reduced for taking classes. Their concern is to give appropriate time for learning instead of rushing to complete the syllabus "/>
    <s v="No comments "/>
    <s v="uuid:ad100955-5a4d-4b79-b51c-5f384deac541"/>
    <n v="42"/>
    <s v="Uma maheshwari"/>
    <n v="0"/>
    <n v="0"/>
    <m/>
    <m/>
    <s v="collect:NsFXv10emRdOOIQl"/>
    <m/>
    <s v="Manasa"/>
    <n v="12"/>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510fd195-f46b-4504-891a-f9895470eae2"/>
    <s v="2021-11-17T11:31:38.553Z"/>
    <m/>
    <s v="Itforchange"/>
    <s v="Umamaheswari"/>
    <d v="2021-11-17T00:00:00"/>
    <s v="in_person"/>
    <s v="karnataka"/>
    <s v="bengaluru_urban"/>
    <m/>
    <s v="Janatha colony"/>
    <s v="Bengaluru"/>
    <x v="0"/>
    <m/>
    <s v="Mahadevan s"/>
    <s v="respondent_male"/>
    <s v="respondent_relationship_father"/>
    <s v="household_head_yes"/>
    <n v="6"/>
    <s v="caste_unclear"/>
    <m/>
    <s v="hindu"/>
    <s v="income_source_self_employed"/>
    <s v="lang_kan"/>
    <m/>
    <s v="current_state"/>
    <m/>
    <m/>
    <n v="2"/>
    <n v="2"/>
    <m/>
    <s v="edu_young_textbook_none"/>
    <s v="edu_young_meals_unclear"/>
    <s v="communication_yes"/>
    <s v="school_status_yes"/>
    <d v="2021-10-25T00:00:00"/>
    <n v="6"/>
    <s v="Attended all days"/>
    <m/>
    <s v="no"/>
    <s v="no"/>
    <s v="no"/>
    <s v="no"/>
    <m/>
    <s v="gaps_yes"/>
    <m/>
    <s v="support_no"/>
    <s v="support_no"/>
    <s v="support_no"/>
    <m/>
    <m/>
    <m/>
    <m/>
    <m/>
    <m/>
    <m/>
    <m/>
    <s v="child_ability_declined"/>
    <s v="No concerns. "/>
    <s v="Respondent didn't  know about the performance and how child is studying."/>
    <s v="uuid:510fd195-f46b-4504-891a-f9895470eae2"/>
    <n v="42"/>
    <s v="Uma maheshwari"/>
    <n v="0"/>
    <n v="0"/>
    <m/>
    <m/>
    <s v="collect:NsFXv10emRdOOIQl"/>
    <m/>
    <s v="Harish"/>
    <n v="13"/>
    <s v="male"/>
    <s v="child_enrol_yes"/>
    <s v="child_class_7"/>
    <s v="child_government_school"/>
    <s v="child_last_enrol_yes"/>
    <s v="child_last_class_6"/>
    <s v="child_last_government_school"/>
    <s v="Pushwa"/>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7d8d2874-b1bc-43f6-8f48-dc2dbbdf7a29"/>
    <s v="2021-11-17T11:18:15.165Z"/>
    <m/>
    <s v="Itforchange"/>
    <s v="Umamaheswari"/>
    <d v="2021-11-16T00:00:00"/>
    <s v="in_person"/>
    <s v="karnataka"/>
    <s v="bengaluru_urban"/>
    <m/>
    <s v="Jonathan colony"/>
    <s v="Bengaluru"/>
    <x v="0"/>
    <m/>
    <s v="Kepamma"/>
    <s v="respondent_female"/>
    <s v="respondent_relationship_mother"/>
    <s v="household_head_no"/>
    <n v="4"/>
    <s v="caste_unclear"/>
    <m/>
    <s v="hindu"/>
    <s v="income_source_casual_labour"/>
    <s v="lang_kan"/>
    <m/>
    <s v="current_state"/>
    <m/>
    <m/>
    <n v="1"/>
    <n v="1"/>
    <m/>
    <s v="edu_young_textbook_all"/>
    <s v="edu_young_meals_cooked"/>
    <s v="communication_no"/>
    <s v="school_status_yes"/>
    <d v="2021-10-25T00:00:00"/>
    <n v="6"/>
    <s v="Attended all days"/>
    <m/>
    <s v="yes_sometimes"/>
    <s v="yes_sometimes"/>
    <s v="no"/>
    <s v="no"/>
    <m/>
    <s v="gaps_no"/>
    <m/>
    <s v="support_no"/>
    <s v="support_no"/>
    <s v="support_no"/>
    <m/>
    <m/>
    <m/>
    <m/>
    <m/>
    <m/>
    <m/>
    <m/>
    <s v="child_ability_improved"/>
    <s v="No comments"/>
    <s v="Parents doesn't no to tell about the studies  or anything related to education"/>
    <s v="uuid:7d8d2874-b1bc-43f6-8f48-dc2dbbdf7a29"/>
    <n v="42"/>
    <s v="Uma maheshwari"/>
    <n v="0"/>
    <n v="0"/>
    <m/>
    <m/>
    <s v="collect:NsFXv10emRdOOIQl"/>
    <m/>
    <s v="Sowmya"/>
    <n v="15"/>
    <s v="female"/>
    <s v="child_enrol_yes"/>
    <s v="child_class_9"/>
    <s v="child_private_school"/>
    <s v="child_last_enrol_no"/>
    <m/>
    <m/>
    <s v="n/a"/>
    <s v="n/a"/>
    <s v="n/a"/>
    <s v="n/a"/>
    <s v="n/a"/>
    <s v="n/a"/>
    <s v="n/a"/>
    <s v="n/a"/>
    <s v="n/a"/>
    <s v="n/a"/>
    <s v="n/a"/>
    <s v="n/a"/>
    <s v="n/a"/>
    <s v="n/a"/>
    <s v="n/a"/>
    <s v="n/a"/>
    <s v="n/a"/>
    <s v="n/a"/>
    <s v="n/a"/>
    <s v="n/a"/>
    <s v="n/a"/>
    <s v="n/a"/>
    <s v="n/a"/>
    <s v="n/a"/>
    <s v="n/a"/>
    <s v="n/a"/>
    <s v="n/a"/>
    <s v="n/a"/>
    <s v="n/a"/>
    <s v="n/a"/>
    <s v="n/a"/>
    <s v="n/a"/>
    <s v="n/a"/>
    <s v="n/a"/>
    <s v="n/a"/>
    <s v="n/a"/>
  </r>
  <r>
    <s v="uuid:ebd48dbd-dacc-428b-bf8c-6f270af9e777"/>
    <s v="2021-11-16T13:29:42.553Z"/>
    <m/>
    <s v="Itforchange"/>
    <s v="Umamaheswari "/>
    <d v="2021-11-16T00:00:00"/>
    <s v="in_person"/>
    <s v="karnataka"/>
    <s v="bengaluru_urban"/>
    <m/>
    <s v="Maranahalli"/>
    <s v="Bengaluru"/>
    <x v="0"/>
    <m/>
    <s v="Pandurangan"/>
    <s v="respondent_male"/>
    <s v="respondent_relationship_relative"/>
    <s v="household_head_no"/>
    <n v="6"/>
    <s v="obc"/>
    <m/>
    <s v="hindu"/>
    <s v="income_source_casual_labour"/>
    <s v="lang_kan lang_tamil"/>
    <m/>
    <s v="current_state"/>
    <m/>
    <m/>
    <n v="1"/>
    <n v="1"/>
    <m/>
    <s v="edu_young_textbook_none"/>
    <s v="edu_young_meals_cooked"/>
    <s v="communication_no"/>
    <s v="school_status_yes"/>
    <d v="2021-11-07T00:00:00"/>
    <n v="6"/>
    <s v="All days she had attended the school"/>
    <m/>
    <s v="no"/>
    <s v="no"/>
    <s v="no"/>
    <s v="yes"/>
    <m/>
    <s v="gaps_no"/>
    <m/>
    <s v="support_no"/>
    <s v="support_no"/>
    <s v="support_no"/>
    <m/>
    <m/>
    <m/>
    <m/>
    <m/>
    <m/>
    <m/>
    <m/>
    <s v="child_ability_unable"/>
    <s v="None"/>
    <s v="No comments "/>
    <s v="uuid:ebd48dbd-dacc-428b-bf8c-6f270af9e777"/>
    <n v="42"/>
    <s v="Uma maheshwari"/>
    <n v="0"/>
    <n v="0"/>
    <m/>
    <m/>
    <s v="collect:NsFXv10emRdOOIQl"/>
    <m/>
    <s v="Harshini"/>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677c97d4-8af0-4965-8105-aa6d3b5905b9"/>
    <s v="2021-11-16T12:06:59.641Z"/>
    <m/>
    <s v="Gubbachi Learning community"/>
    <s v="Poornima PS"/>
    <d v="2021-11-16T00:00:00"/>
    <s v="in_person"/>
    <s v="karnataka"/>
    <s v="bengaluru_urban"/>
    <m/>
    <s v="Doddakanahalli  ward no 150"/>
    <s v="Doddakanahalli  village"/>
    <x v="0"/>
    <m/>
    <s v="Monamma"/>
    <s v="respondent_female"/>
    <s v="respondent_relationship_mother"/>
    <s v="household_head_yes"/>
    <n v="7"/>
    <s v="other"/>
    <s v="Kurubaru"/>
    <s v="hindu"/>
    <s v="income_source_casual_labour"/>
    <s v="lang_kan"/>
    <m/>
    <s v="current_state"/>
    <m/>
    <m/>
    <n v="2"/>
    <n v="2"/>
    <m/>
    <s v="edu_young_textbook_none"/>
    <s v="edu_young_meals_dry"/>
    <s v="communication_no"/>
    <s v="school_status_no"/>
    <m/>
    <m/>
    <m/>
    <m/>
    <m/>
    <m/>
    <m/>
    <m/>
    <m/>
    <m/>
    <m/>
    <m/>
    <m/>
    <m/>
    <m/>
    <s v="study_no"/>
    <m/>
    <s v="moment_no"/>
    <s v="moment_no"/>
    <s v="moment_no"/>
    <s v="moment_no"/>
    <s v="Admission has not done"/>
    <s v="child_ability_unable"/>
    <s v="No"/>
    <s v="This children's admission has not done till know. But the parents are working so their are looking for near by school and the children's safety also"/>
    <s v="uuid:677c97d4-8af0-4965-8105-aa6d3b5905b9"/>
    <n v="28"/>
    <s v="Anusha Sharma"/>
    <n v="0"/>
    <n v="0"/>
    <m/>
    <m/>
    <s v="collect:CjplU752mB5iJA8C"/>
    <m/>
    <s v="Bhreelinga"/>
    <n v="7"/>
    <s v="male"/>
    <s v="child_enrol_no"/>
    <m/>
    <m/>
    <s v="child_last_enrol_no"/>
    <m/>
    <m/>
    <s v="Radhika "/>
    <n v="5"/>
    <s v="female"/>
    <s v="child_enrol_no"/>
    <m/>
    <m/>
    <s v="child_last_enrol_no"/>
    <m/>
    <m/>
    <s v="n/a"/>
    <s v="n/a"/>
    <s v="n/a"/>
    <s v="n/a"/>
    <s v="n/a"/>
    <s v="n/a"/>
    <s v="n/a"/>
    <s v="n/a"/>
    <s v="n/a"/>
    <s v="n/a"/>
    <s v="n/a"/>
    <s v="n/a"/>
    <s v="n/a"/>
    <s v="n/a"/>
    <s v="n/a"/>
    <s v="n/a"/>
    <s v="n/a"/>
    <s v="n/a"/>
    <s v="n/a"/>
    <s v="n/a"/>
    <s v="n/a"/>
    <s v="n/a"/>
    <s v="n/a"/>
    <s v="n/a"/>
    <s v="n/a"/>
    <s v="n/a"/>
    <s v="n/a"/>
  </r>
  <r>
    <s v="uuid:1acc459e-995f-4056-8613-2d1376362dcb"/>
    <s v="2021-11-16T12:06:59.145Z"/>
    <m/>
    <s v="Gubbachi Learning community "/>
    <s v="Poornima PS"/>
    <d v="2021-11-16T00:00:00"/>
    <s v="in_person"/>
    <s v="karnataka"/>
    <s v="bengaluru_urban"/>
    <m/>
    <s v="Doddakanahalli  ward no 150"/>
    <s v="Doddakanahalli  village "/>
    <x v="0"/>
    <m/>
    <s v="Padhma shri"/>
    <s v="respondent_female"/>
    <s v="respondent_relationship_mother"/>
    <s v="household_head_no"/>
    <n v="4"/>
    <s v="other"/>
    <s v="Upparu"/>
    <s v="hindu"/>
    <s v="income_source_casual_labour"/>
    <s v="lang_kan"/>
    <m/>
    <s v="current_state"/>
    <m/>
    <m/>
    <n v="2"/>
    <n v="2"/>
    <m/>
    <s v="edu_young_textbook_none"/>
    <s v="edu_young_meals_dry"/>
    <s v="communication_yes"/>
    <s v="school_status_no"/>
    <m/>
    <m/>
    <m/>
    <m/>
    <m/>
    <m/>
    <m/>
    <m/>
    <m/>
    <m/>
    <m/>
    <m/>
    <m/>
    <m/>
    <m/>
    <s v="study_no"/>
    <m/>
    <s v="moment_no"/>
    <s v="moment_no"/>
    <s v="moment_no"/>
    <s v="moment_no"/>
    <s v="He has no any books to read"/>
    <s v="child_ability_improved"/>
    <s v="We like to send the childrens to school "/>
    <s v="The parents are interested to send but the children are unable to cross the road to go to school it's little far "/>
    <s v="uuid:1acc459e-995f-4056-8613-2d1376362dcb"/>
    <n v="28"/>
    <s v="Anusha Sharma"/>
    <n v="0"/>
    <n v="0"/>
    <m/>
    <m/>
    <s v="collect:CjplU752mB5iJA8C"/>
    <m/>
    <s v="Venkatesha "/>
    <n v="10"/>
    <s v="male"/>
    <s v="child_enrol_no"/>
    <m/>
    <m/>
    <s v="child_last_enrol_no"/>
    <m/>
    <m/>
    <s v="Maruthi"/>
    <n v="8"/>
    <s v="male"/>
    <s v="child_enrol_no"/>
    <m/>
    <m/>
    <s v="child_last_enrol_no"/>
    <m/>
    <m/>
    <s v="n/a"/>
    <s v="n/a"/>
    <s v="n/a"/>
    <s v="n/a"/>
    <s v="n/a"/>
    <s v="n/a"/>
    <s v="n/a"/>
    <s v="n/a"/>
    <s v="n/a"/>
    <s v="n/a"/>
    <s v="n/a"/>
    <s v="n/a"/>
    <s v="n/a"/>
    <s v="n/a"/>
    <s v="n/a"/>
    <s v="n/a"/>
    <s v="n/a"/>
    <s v="n/a"/>
    <s v="n/a"/>
    <s v="n/a"/>
    <s v="n/a"/>
    <s v="n/a"/>
    <s v="n/a"/>
    <s v="n/a"/>
    <s v="n/a"/>
    <s v="n/a"/>
    <s v="n/a"/>
  </r>
  <r>
    <s v="uuid:8240ddc0-252a-4b82-ba93-7131ae8aa43a"/>
    <s v="2021-11-16T11:50:02.855Z"/>
    <m/>
    <s v="Gubbachi"/>
    <s v="Premanjali"/>
    <d v="2021-11-16T00:00:00"/>
    <s v="in_person"/>
    <s v="karnataka"/>
    <s v="bengaluru_urban"/>
    <m/>
    <s v="Mahadev pura"/>
    <s v="Doddakannelli"/>
    <x v="0"/>
    <m/>
    <s v="Devamma"/>
    <s v="respondent_female"/>
    <s v="respondent_relationship_mother"/>
    <s v="household_head_no"/>
    <n v="6"/>
    <s v="st"/>
    <m/>
    <s v="hindu"/>
    <s v="income_source_casual_labour"/>
    <s v="lang_kan"/>
    <m/>
    <s v="current_state"/>
    <m/>
    <m/>
    <n v="2"/>
    <n v="2"/>
    <m/>
    <s v="edu_young_textbook_all"/>
    <s v="edu_young_meals_cooked"/>
    <s v="communication_yes"/>
    <s v="school_status_yes"/>
    <d v="2021-10-25T00:00:00"/>
    <n v="7"/>
    <s v="No"/>
    <m/>
    <s v="yes"/>
    <s v="yes"/>
    <s v="yes"/>
    <s v="yes"/>
    <m/>
    <s v="gaps_no"/>
    <m/>
    <s v="support_sometimes"/>
    <s v="support_no"/>
    <s v="support_no"/>
    <m/>
    <m/>
    <m/>
    <m/>
    <m/>
    <m/>
    <m/>
    <m/>
    <s v="child_ability_improved"/>
    <s v="Open agli"/>
    <s v="Good"/>
    <s v="uuid:8240ddc0-252a-4b82-ba93-7131ae8aa43a"/>
    <n v="28"/>
    <s v="Anusha Sharma"/>
    <n v="0"/>
    <n v="0"/>
    <m/>
    <m/>
    <s v="collect:CXLLYnCQtqSwsrkC"/>
    <m/>
    <s v="Shivakumar s"/>
    <n v="11"/>
    <s v="male"/>
    <s v="child_enrol_yes"/>
    <s v="child_class_6"/>
    <s v="child_government_school"/>
    <s v="child_last_enrol_yes"/>
    <s v="child_last_class_6"/>
    <s v="child_last_government_school"/>
    <s v="Anadkumar s"/>
    <n v="9"/>
    <s v="male"/>
    <s v="child_enrol_yes"/>
    <s v="child_class_3"/>
    <s v="child_government_school"/>
    <s v="child_last_enrol_yes"/>
    <s v="child_last_class_3"/>
    <s v="child_last_government_school"/>
    <s v="n/a"/>
    <s v="n/a"/>
    <s v="n/a"/>
    <s v="n/a"/>
    <s v="n/a"/>
    <s v="n/a"/>
    <s v="n/a"/>
    <s v="n/a"/>
    <s v="n/a"/>
    <s v="n/a"/>
    <s v="n/a"/>
    <s v="n/a"/>
    <s v="n/a"/>
    <s v="n/a"/>
    <s v="n/a"/>
    <s v="n/a"/>
    <s v="n/a"/>
    <s v="n/a"/>
    <s v="n/a"/>
    <s v="n/a"/>
    <s v="n/a"/>
    <s v="n/a"/>
    <s v="n/a"/>
    <s v="n/a"/>
    <s v="n/a"/>
    <s v="n/a"/>
    <s v="n/a"/>
  </r>
  <r>
    <s v="uuid:7fa1c152-c005-4a35-85b8-8ea97adbb526"/>
    <s v="2021-11-16T11:43:55.346Z"/>
    <m/>
    <s v="Gubbachi ( Bheerappa )"/>
    <s v="Bheerappa"/>
    <d v="2021-11-16T00:00:00"/>
    <s v="in_person"/>
    <s v="karnataka"/>
    <s v="bengaluru_urban"/>
    <m/>
    <s v="Halanyakanahalli Panchathi"/>
    <s v="à²ªà²Ÿà³à²Ÿà²£"/>
    <x v="0"/>
    <m/>
    <s v="à²†à²‚à²œà²¨à³‡à²¯ "/>
    <s v="respondent_male"/>
    <s v="respondent_relationship_father"/>
    <s v="household_head_yes"/>
    <n v="6"/>
    <s v="obc"/>
    <m/>
    <s v="christian"/>
    <s v="income_source_casual_labour"/>
    <s v="lang_kan"/>
    <m/>
    <s v="current_state"/>
    <m/>
    <m/>
    <n v="3"/>
    <n v="3"/>
    <m/>
    <s v="edu_young_textbook_all"/>
    <s v="edu_young_meals_cooked"/>
    <s v="communication_yes"/>
    <s v="school_status_yes"/>
    <d v="2021-10-06T00:00:00"/>
    <n v="30"/>
    <s v="à²¡à³ˆà²²à²¿ à²¶à²¾à²²à³†à²—à³† à²¹à³‹à²—à³à²¤à²¾ à²‡à²¦à³† "/>
    <m/>
    <s v="yes"/>
    <s v="yes"/>
    <s v="yes"/>
    <m/>
    <m/>
    <s v="gaps_yes"/>
    <m/>
    <s v="support_yes"/>
    <m/>
    <m/>
    <m/>
    <m/>
    <m/>
    <m/>
    <m/>
    <m/>
    <m/>
    <m/>
    <s v="child_ability_declined"/>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7fa1c152-c005-4a35-85b8-8ea97adbb526"/>
    <n v="28"/>
    <s v="Anusha Sharma"/>
    <n v="0"/>
    <n v="0"/>
    <m/>
    <m/>
    <s v="collect:oMNajyelZVyVVmlt"/>
    <m/>
    <s v="à²‰à²®à²¾à²¦à³‡à²µà²¿ "/>
    <n v="12"/>
    <s v="female"/>
    <s v="child_enrol_yes"/>
    <s v="child_class_6"/>
    <s v="child_government_school"/>
    <s v="child_last_enrol_yes"/>
    <s v="child_last_class_7"/>
    <s v="child_last_government_school"/>
    <s v="à²®à²°à²¿à²¯à²®à³à²® "/>
    <n v="18"/>
    <s v="female"/>
    <s v="child_enrol_no"/>
    <m/>
    <m/>
    <s v="child_last_enrol_no"/>
    <m/>
    <m/>
    <s v="à²‰à²¦à²¯à²•à³à²®à²¾à²°"/>
    <n v="10"/>
    <s v="male"/>
    <s v="child_enrol_yes"/>
    <s v="child_class_4"/>
    <s v="child_government_school"/>
    <s v="child_last_enrol_yes"/>
    <s v="child_last_class_3"/>
    <s v="child_last_government_school"/>
    <s v="n/a"/>
    <s v="n/a"/>
    <s v="n/a"/>
    <s v="n/a"/>
    <s v="n/a"/>
    <s v="n/a"/>
    <s v="n/a"/>
    <s v="n/a"/>
    <s v="n/a"/>
    <s v="n/a"/>
    <s v="n/a"/>
    <s v="n/a"/>
    <s v="n/a"/>
    <s v="n/a"/>
    <s v="n/a"/>
    <s v="n/a"/>
    <s v="n/a"/>
    <s v="n/a"/>
  </r>
  <r>
    <s v="uuid:077945a1-50ed-4b5b-8d97-36c5a9a9369c"/>
    <s v="2021-11-16T11:40:37.363Z"/>
    <m/>
    <s v="Gubbachi"/>
    <s v="Premanjali"/>
    <d v="2021-11-16T00:00:00"/>
    <s v="in_person"/>
    <s v="karnataka"/>
    <s v="bengaluru_urban"/>
    <m/>
    <s v="Mahadev pura"/>
    <s v="Doddakannelli"/>
    <x v="0"/>
    <m/>
    <s v="Lakshmi"/>
    <s v="respondent_female"/>
    <s v="respondent_relationship_mother"/>
    <s v="household_head_no"/>
    <n v="4"/>
    <s v="other"/>
    <s v="C-1"/>
    <s v="hindu"/>
    <s v="income_source_casual_labour"/>
    <s v="lang_kan"/>
    <m/>
    <s v="current_state"/>
    <m/>
    <m/>
    <n v="2"/>
    <n v="2"/>
    <m/>
    <s v="edu_young_textbook_none"/>
    <s v="edu_young_meals_unclear"/>
    <s v="communication_no"/>
    <s v="school_status_no"/>
    <m/>
    <m/>
    <m/>
    <m/>
    <m/>
    <m/>
    <m/>
    <m/>
    <m/>
    <m/>
    <m/>
    <m/>
    <m/>
    <m/>
    <m/>
    <s v="study_no"/>
    <m/>
    <s v="moment_no"/>
    <s v="moment_no"/>
    <s v="moment_no"/>
    <s v="moment_no"/>
    <m/>
    <s v="child_ability_unable"/>
    <s v="No"/>
    <s v="Not good"/>
    <s v="uuid:077945a1-50ed-4b5b-8d97-36c5a9a9369c"/>
    <n v="28"/>
    <s v="Anusha Sharma"/>
    <n v="0"/>
    <n v="0"/>
    <m/>
    <m/>
    <s v="collect:CXLLYnCQtqSwsrkC"/>
    <m/>
    <s v="Doddamma"/>
    <n v="15"/>
    <s v="female"/>
    <s v="child_enrol_no"/>
    <m/>
    <m/>
    <s v="child_last_enrol_no"/>
    <m/>
    <m/>
    <s v="Anjula"/>
    <n v="6"/>
    <s v="female"/>
    <s v="child_enrol_no"/>
    <m/>
    <m/>
    <s v="child_last_enrol_no"/>
    <m/>
    <m/>
    <s v="n/a"/>
    <s v="n/a"/>
    <s v="n/a"/>
    <s v="n/a"/>
    <s v="n/a"/>
    <s v="n/a"/>
    <s v="n/a"/>
    <s v="n/a"/>
    <s v="n/a"/>
    <s v="n/a"/>
    <s v="n/a"/>
    <s v="n/a"/>
    <s v="n/a"/>
    <s v="n/a"/>
    <s v="n/a"/>
    <s v="n/a"/>
    <s v="n/a"/>
    <s v="n/a"/>
    <s v="n/a"/>
    <s v="n/a"/>
    <s v="n/a"/>
    <s v="n/a"/>
    <s v="n/a"/>
    <s v="n/a"/>
    <s v="n/a"/>
    <s v="n/a"/>
    <s v="n/a"/>
  </r>
  <r>
    <s v="uuid:0ffa4e96-c4c2-4596-a342-96a82dfe4af8"/>
    <s v="2021-11-16T11:38:29.549Z"/>
    <m/>
    <s v="Gubbachi ( Bheerappa )"/>
    <s v="Bheerappa"/>
    <d v="2021-11-16T00:00:00"/>
    <s v="in_person"/>
    <s v="karnataka"/>
    <s v="bengaluru_urban"/>
    <m/>
    <s v="Halanyakanahalli Panchathi"/>
    <s v="à²ªà²Ÿà³à²Ÿà²£"/>
    <x v="0"/>
    <m/>
    <s v="à²¨à²°à²¸à²¿à²‚à²¹ "/>
    <s v="respondent_male"/>
    <s v="respondent_relationship_father"/>
    <s v="household_head_yes"/>
    <n v="6"/>
    <s v="obc"/>
    <m/>
    <s v="christian"/>
    <s v="income_source_casual_labour"/>
    <s v="lang_kan"/>
    <m/>
    <s v="current_state"/>
    <m/>
    <m/>
    <n v="2"/>
    <n v="2"/>
    <m/>
    <s v="edu_young_textbook_all"/>
    <s v="edu_young_meals_cooked"/>
    <s v="communication_yes"/>
    <s v="school_status_yes"/>
    <d v="2021-10-06T00:00:00"/>
    <n v="30"/>
    <s v="à²¡à³ˆà²²à²¿ à²®à²—à³ à²¶à²¾à²²à³†à²—à³† à²¹à³‹à²—à³à²¤à²¾ à²‡à²¦à³†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0ffa4e96-c4c2-4596-a342-96a82dfe4af8"/>
    <n v="28"/>
    <s v="Anusha Sharma"/>
    <n v="0"/>
    <n v="0"/>
    <m/>
    <m/>
    <s v="collect:oMNajyelZVyVVmlt"/>
    <m/>
    <s v="à²•à²µà²¿à²¤à²¾ "/>
    <n v="9"/>
    <s v="male"/>
    <s v="child_enrol_yes"/>
    <s v="child_class_4"/>
    <s v="child_government_school"/>
    <s v="child_last_enrol_yes"/>
    <s v="child_last_class_5"/>
    <s v="child_last_government_school"/>
    <s v="à²šà²¿à²¨à³à²¨ "/>
    <n v="8"/>
    <s v="female"/>
    <s v="child_enrol_yes"/>
    <s v="child_class_2"/>
    <s v="child_government_school"/>
    <s v="child_last_enrol_yes"/>
    <s v="child_last_class_3"/>
    <s v="child_last_government_school"/>
    <s v="n/a"/>
    <s v="n/a"/>
    <s v="n/a"/>
    <s v="n/a"/>
    <s v="n/a"/>
    <s v="n/a"/>
    <s v="n/a"/>
    <s v="n/a"/>
    <s v="n/a"/>
    <s v="n/a"/>
    <s v="n/a"/>
    <s v="n/a"/>
    <s v="n/a"/>
    <s v="n/a"/>
    <s v="n/a"/>
    <s v="n/a"/>
    <s v="n/a"/>
    <s v="n/a"/>
    <s v="n/a"/>
    <s v="n/a"/>
    <s v="n/a"/>
    <s v="n/a"/>
    <s v="n/a"/>
    <s v="n/a"/>
    <s v="n/a"/>
    <s v="n/a"/>
    <s v="n/a"/>
  </r>
  <r>
    <s v="uuid:e0235ebe-d2b1-4f7d-87c6-f2b8fda4d279"/>
    <s v="2021-11-16T11:33:47.524Z"/>
    <m/>
    <s v="Gubbachi ( Bheerappa )"/>
    <s v="Bheerappa"/>
    <d v="2021-11-16T00:00:00"/>
    <s v="in_person"/>
    <s v="karnataka"/>
    <s v="bengaluru_urban"/>
    <m/>
    <s v="Halanyakanahalli Panchathi"/>
    <s v="à²ªà²Ÿà³à²Ÿà²£"/>
    <x v="0"/>
    <m/>
    <s v="à²¹à³à²¸à²¨à²®à³à²® "/>
    <s v="respondent_female"/>
    <s v="respondent_relationship_mother"/>
    <s v="household_head_yes"/>
    <n v="7"/>
    <s v="obc"/>
    <m/>
    <s v="christian"/>
    <s v="income_source_casual_labour"/>
    <s v="lang_kan"/>
    <m/>
    <s v="current_state"/>
    <m/>
    <m/>
    <n v="1"/>
    <n v="1"/>
    <m/>
    <s v="edu_young_textbook_all"/>
    <s v="edu_young_meals_cooked"/>
    <s v="communication_yes"/>
    <s v="school_status_yes"/>
    <d v="2021-10-06T00:00:00"/>
    <n v="30"/>
    <s v="à²¦à³€à²ªà²¾à²µà²³à²¿ à²¹à²¬à³à²¬à²•à³à²•à³† à²¹à³‹à²¦ à²•à²¾à²°à²£ à²¶à²¾à²²à³†à²—à³† à²¬à²°à³‹à²•à³† à²…à²—à³à²²à²¿à²²à³à²²à²¾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e0235ebe-d2b1-4f7d-87c6-f2b8fda4d279"/>
    <n v="28"/>
    <s v="Anusha Sharma"/>
    <n v="0"/>
    <n v="0"/>
    <m/>
    <m/>
    <s v="collect:oMNajyelZVyVVmlt"/>
    <m/>
    <s v="à²°à³‡à²–à²¾ "/>
    <n v="10"/>
    <s v="female"/>
    <s v="child_enrol_yes"/>
    <s v="child_class_3"/>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a2637fe1-7c95-4c64-a202-4b2307e17925"/>
    <s v="2021-11-16T11:23:37.381Z"/>
    <m/>
    <s v="Gubbachi ( Bheerappa )"/>
    <s v="Bheerappa"/>
    <d v="2021-11-16T00:00:00"/>
    <s v="in_person"/>
    <s v="karnataka"/>
    <s v="bengaluru_urban"/>
    <m/>
    <s v="Halanyakanahalli Panchathi"/>
    <s v="à²ªà²Ÿà³à²Ÿà²£"/>
    <x v="0"/>
    <m/>
    <s v="à²¹à²¨à³à²®à²‚à²¤"/>
    <s v="respondent_male"/>
    <s v="respondent_relationship_father"/>
    <s v="household_head_yes"/>
    <n v="3"/>
    <s v="obc"/>
    <m/>
    <s v="christian"/>
    <s v="income_source_casual_labour"/>
    <s v="lang_kan"/>
    <m/>
    <s v="current_state"/>
    <m/>
    <m/>
    <n v="1"/>
    <n v="1"/>
    <m/>
    <s v="edu_young_textbook_all"/>
    <s v="edu_young_meals_cooked"/>
    <s v="communication_yes"/>
    <s v="school_status_yes"/>
    <d v="2021-10-06T00:00:00"/>
    <n v="30"/>
    <s v="à²•à³†à²²à²µà³ à²¦à²¿à²¨à²—à²³à²²à²¿ à²•à³†à²®à³à²®à³ à²œà³à²µà²°, à²¨à³†à²—à²¡à²¿ à²‡à²¤à³à²¤à³ à²…à²¦à²•à³† à²¸à²°à²¿à²¯à²¾à²—à²¿ à²¶à²¾à²²à³†à²—à³† à²¹à³‹à²—à³à²²à²¿à²²à³à²²à²¾ "/>
    <m/>
    <s v="yes"/>
    <s v="yes"/>
    <s v="yes"/>
    <m/>
    <m/>
    <s v="gaps_yes"/>
    <m/>
    <s v="support_yes"/>
    <s v="support_yes"/>
    <s v="support_yes"/>
    <m/>
    <m/>
    <m/>
    <m/>
    <m/>
    <m/>
    <m/>
    <m/>
    <s v="child_ability_declined"/>
    <s v="à²•à³‹à²µà²¿à²¡à³ à²¸à²®à²¯à²¦à²²à³à²²à²¿ vedio à²•à²¾à²²à³ à²®à³à²•à²¾à²‚à²¤à²° à²•à³à²²à²¾à²¸à³ à²¨à²¡à²¿à²¯à³à²¤à²¿à²¤à³à²¤à³, à²‡à²µà²— à²¸à³à²•à³‚à²²à³ à²“à²ªà²¨à³ à²†à²—à²¿à²°à³à²µà²¾à²¦ à²°à²¿à²‚à²¦ à²¨à²®à²—à³† à²–à³à²·à²¿à²†à²—à³à²¤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a2637fe1-7c95-4c64-a202-4b2307e17925"/>
    <n v="28"/>
    <s v="Anusha Sharma"/>
    <n v="0"/>
    <n v="0"/>
    <m/>
    <m/>
    <s v="collect:oMNajyelZVyVVmlt"/>
    <m/>
    <s v="à²¨à²µà³€à²¨à³ "/>
    <n v="13"/>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9a4a57a-c97e-4f82-9e47-c8ab491cb9b7"/>
    <s v="2021-11-16T11:23:32.441Z"/>
    <m/>
    <s v="Gubbachi"/>
    <s v="Premanjali"/>
    <d v="2021-11-16T00:00:00"/>
    <s v="in_person"/>
    <s v="karnataka"/>
    <s v="bengaluru_urban"/>
    <m/>
    <s v="Mahadev pura"/>
    <s v="Doddakannelli"/>
    <x v="0"/>
    <m/>
    <s v="Govinda"/>
    <s v="respondent_male"/>
    <s v="respondent_relationship_father"/>
    <s v="household_head_yes"/>
    <n v="4"/>
    <s v="other"/>
    <s v="Golla c1"/>
    <s v="hindu"/>
    <s v="income_source_casual_labour"/>
    <s v="lang_kan"/>
    <m/>
    <s v="current_state"/>
    <m/>
    <m/>
    <n v="1"/>
    <n v="1"/>
    <m/>
    <s v="edu_young_textbook_all"/>
    <s v="edu_young_meals_cooked"/>
    <s v="communication_yes"/>
    <s v="school_status_yes"/>
    <d v="2021-10-25T00:00:00"/>
    <n v="7"/>
    <s v="Ushar ella"/>
    <m/>
    <s v="no"/>
    <s v="no"/>
    <s v="no"/>
    <s v="no"/>
    <m/>
    <s v="gaps_no"/>
    <m/>
    <s v="support_sometimes"/>
    <s v="support_no"/>
    <s v="support_no"/>
    <m/>
    <m/>
    <m/>
    <m/>
    <m/>
    <m/>
    <m/>
    <m/>
    <s v="child_ability_more_less"/>
    <s v="Punaha open agali"/>
    <s v="Good"/>
    <s v="uuid:a9a4a57a-c97e-4f82-9e47-c8ab491cb9b7"/>
    <n v="28"/>
    <s v="Anusha Sharma"/>
    <n v="0"/>
    <n v="0"/>
    <m/>
    <m/>
    <s v="collect:CXLLYnCQtqSwsrkC"/>
    <m/>
    <s v="Muduranga"/>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b48ebe03-4266-4ade-a4b8-256338bda5aa"/>
    <s v="2021-11-16T11:14:14.148Z"/>
    <m/>
    <s v="Gubbachi ( Bheerappa )"/>
    <s v="Bheerappa"/>
    <d v="2021-11-16T00:00:00"/>
    <s v="in_person"/>
    <s v="karnataka"/>
    <s v="bengaluru_urban"/>
    <m/>
    <s v="Halanyakanahalli Panchathi"/>
    <s v="à²ªà²Ÿà³à²Ÿà²£"/>
    <x v="0"/>
    <m/>
    <s v="à²¹à²¨à³à²®à²‚à²¤ "/>
    <s v="respondent_male"/>
    <s v="respondent_relationship_father"/>
    <s v="household_head_yes"/>
    <n v="4"/>
    <s v="obc"/>
    <m/>
    <s v="christian"/>
    <s v="income_source_casual_labour income_source_non_farming"/>
    <s v="lang_kan"/>
    <m/>
    <s v="current_state"/>
    <m/>
    <m/>
    <n v="2"/>
    <n v="2"/>
    <m/>
    <s v="edu_young_textbook_all"/>
    <s v="edu_young_meals_cooked"/>
    <s v="communication_yes"/>
    <s v="school_status_yes"/>
    <d v="2021-10-06T00:00:00"/>
    <n v="30"/>
    <s v="à²œà²¾à²¤à³à²°à³† à²®à²¤à³à²¸à³‹à²•à³† à²Šà²°à²¿à²—à³† à²¹à³‹à²—à²¿à²°à³à²µà²¦à²°à²¿à²‚à²¦ à²¡à³ˆà²²à³ à²¶à²¾à²²à³†à²—à³† à²¬à²°à³à²¤à²¿à²°à³à²²à²¿à²²à³à²² "/>
    <m/>
    <s v="yes"/>
    <s v="yes"/>
    <s v="yes"/>
    <m/>
    <m/>
    <s v="gaps_yes"/>
    <m/>
    <m/>
    <m/>
    <m/>
    <m/>
    <m/>
    <m/>
    <m/>
    <m/>
    <m/>
    <m/>
    <m/>
    <s v="child_ability_declined"/>
    <s v="à²¸à²‚à²¤à³‹à²· à²µà²¾à²—à³à²¤à³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b48ebe03-4266-4ade-a4b8-256338bda5aa"/>
    <n v="28"/>
    <s v="Anusha Sharma"/>
    <n v="0"/>
    <n v="0"/>
    <m/>
    <m/>
    <s v="collect:oMNajyelZVyVVmlt"/>
    <m/>
    <s v="à²¸à³Šà²¨à²®à³à²® "/>
    <n v="13"/>
    <s v="female"/>
    <s v="child_enrol_yes"/>
    <s v="child_class_7"/>
    <s v="child_government_school"/>
    <s v="child_last_enrol_yes"/>
    <s v="child_last_class_8"/>
    <s v="child_last_government_school"/>
    <s v="à²ªà³à²°à²œà³à²µà²²à³ "/>
    <n v="11"/>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r>
  <r>
    <s v="uuid:795c96e8-cdfc-428f-aeb0-e91440f12029"/>
    <s v="2021-11-16T11:08:25.367Z"/>
    <m/>
    <s v="Gubbachi ( Bheerappa )"/>
    <s v="Bheerappa"/>
    <d v="2021-11-16T00:00:00"/>
    <s v="in_person"/>
    <s v="karnataka"/>
    <s v="bengaluru_urban"/>
    <m/>
    <s v="Halanyakanahalli Panchathi"/>
    <s v="à²ªà²Ÿà³à²Ÿà²£"/>
    <x v="0"/>
    <m/>
    <s v="à²°à³‡à²£à³à²•à²¾ "/>
    <s v="respondent_female"/>
    <s v="respondent_relationship_mother"/>
    <s v="household_head_yes"/>
    <n v="5"/>
    <s v="obc"/>
    <m/>
    <s v="christian"/>
    <s v="income_source_casual_labour"/>
    <s v="lang_kan"/>
    <m/>
    <s v="current_state"/>
    <m/>
    <m/>
    <n v="3"/>
    <n v="3"/>
    <m/>
    <s v="edu_young_textbook_some"/>
    <s v="edu_young_meals_cooked"/>
    <s v="communication_yes"/>
    <s v="school_status_yes"/>
    <d v="2021-10-06T00:00:00"/>
    <n v="50"/>
    <s v="à²¹à²¾à²œà²°à²¾à²—à³à²¤à²¿à²¦à²¾à²°à³† "/>
    <m/>
    <s v="yes"/>
    <s v="yes"/>
    <s v="yes"/>
    <m/>
    <m/>
    <s v="gaps_yes"/>
    <m/>
    <s v="support_yes"/>
    <m/>
    <m/>
    <m/>
    <m/>
    <m/>
    <m/>
    <m/>
    <m/>
    <m/>
    <m/>
    <s v="child_ability_declined"/>
    <s v="à²¶à²¾à²²à³†à²—à³† à²¹à³Šà²—à³à²¦à³‡ à²®à²¨à²¿à²¯à²²à³à²²à²¿ à²‡à²¦à³à²¦à²¾ à²•à²¾à²°à²£ à²Žà²²à³à²²à²¾ à²…à²•à³à²·à²° à²µà³ à²®à²°à³†à²¤à³ à²¹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795c96e8-cdfc-428f-aeb0-e91440f12029"/>
    <n v="28"/>
    <s v="Anusha Sharma"/>
    <n v="0"/>
    <n v="0"/>
    <m/>
    <m/>
    <s v="collect:oMNajyelZVyVVmlt"/>
    <m/>
    <s v="à²¹à³à²²à²¿à²—à²®à³à²® "/>
    <n v="18"/>
    <s v="female"/>
    <s v="child_enrol_yes"/>
    <s v="child_class_11"/>
    <s v="child_government_school"/>
    <s v="child_last_enrol_yes"/>
    <s v="child_last_class_12"/>
    <s v="child_last_government_school"/>
    <s v="à²°à²¾à²§à²¿à²•à²¾ "/>
    <n v="17"/>
    <s v="female"/>
    <s v="child_enrol_yes"/>
    <s v="child_class_10"/>
    <s v="child_government_school"/>
    <s v="child_last_enrol_yes"/>
    <s v="child_last_class_11"/>
    <s v="child_last_government_school"/>
    <s v="Mallayya "/>
    <n v="11"/>
    <s v="male"/>
    <s v="child_enrol_yes"/>
    <s v="child_class_5"/>
    <s v="child_government_school"/>
    <s v="child_last_enrol_yes"/>
    <s v="child_last_class_6"/>
    <s v="child_last_government_school"/>
    <s v="n/a"/>
    <s v="n/a"/>
    <s v="n/a"/>
    <s v="n/a"/>
    <s v="n/a"/>
    <s v="n/a"/>
    <s v="n/a"/>
    <s v="n/a"/>
    <s v="n/a"/>
    <s v="n/a"/>
    <s v="n/a"/>
    <s v="n/a"/>
    <s v="n/a"/>
    <s v="n/a"/>
    <s v="n/a"/>
    <s v="n/a"/>
    <s v="n/a"/>
    <s v="n/a"/>
  </r>
  <r>
    <s v="uuid:37e2a88b-b2d5-4f51-a440-051ce3c481b1"/>
    <s v="2021-11-16T11:01:18.312Z"/>
    <m/>
    <s v="Gubbachi ( Bheerappa )"/>
    <s v="Bheerappa"/>
    <d v="2021-10-16T00:00:00"/>
    <s v="in_person"/>
    <s v="karnataka"/>
    <s v="bengaluru_urban"/>
    <m/>
    <s v="Halanyakanahalli Panchathi"/>
    <s v="à²ªà²Ÿà³à²Ÿà²£"/>
    <x v="0"/>
    <m/>
    <s v="Rachappa"/>
    <s v="respondent_male"/>
    <s v="respondent_relationship_father"/>
    <s v="household_head_yes"/>
    <n v="5"/>
    <s v="obc"/>
    <m/>
    <s v="christian"/>
    <s v="income_source_casual_labour"/>
    <s v="lang_kan"/>
    <m/>
    <s v="current_state"/>
    <m/>
    <m/>
    <n v="3"/>
    <n v="3"/>
    <m/>
    <s v="edu_young_textbook_all"/>
    <s v="edu_young_meals_cooked"/>
    <s v="communication_yes"/>
    <s v="school_status_yes"/>
    <d v="2021-10-09T00:00:00"/>
    <n v="40"/>
    <s v="à²¦à²¿à²¨à²¨à²¿à²¤à³à²¯ à²¶à²¾à²²à²—à³† à²¹à³‹à²—à³à²¤à²¾à²°à³† "/>
    <m/>
    <s v="yes"/>
    <s v="yes"/>
    <s v="yes"/>
    <m/>
    <m/>
    <s v="gaps_yes"/>
    <m/>
    <s v="support_yes"/>
    <m/>
    <m/>
    <m/>
    <m/>
    <m/>
    <m/>
    <m/>
    <m/>
    <m/>
    <m/>
    <s v="child_ability_declined"/>
    <s v="à²¶à²¾à²²à³† à²‡à²°à³à²²à²¿à²²à³à²² à²…à²‚à²¦à³à²°à³† à²®à²—à³ à²…à²³à²—à³à²¤à³à²¤à³† à²¶à²¾à²²à³† à²‡à²¦à³à²°à³† 2 à²…à²•à³à²·à²° à²•à²²à²¿à²¯à³à²¤à²¾à²°à³† "/>
    <s v="Covid à²•à²¾à²°à²£à²¦à²¿à²‚à²¦ à²¶à²¾à²²à³† à²®à³à²šà³à²šà²¿à²¤à³ à²†à²¦à³à²°à³† à²‡à²µà²¾à²— à²¶à²¾à²²à³† opn à²†à²—à²¿à²°à³à²µà²¦à²°à²¿à²‚à²¦ à²Žà²²à³à²²à²¾ à²®à²•à³à²•à²³à³ à²¶à²¾à²²à³†à²—à³† à²¹à³‹à²—à²¬à³‡à²•à³ à²…à²¨à³à²¨à²¦à³† à²…à²µà²° à²‰à²¦à³à²¦à³‡à²¶ "/>
    <s v="uuid:37e2a88b-b2d5-4f51-a440-051ce3c481b1"/>
    <n v="28"/>
    <s v="Anusha Sharma"/>
    <n v="0"/>
    <n v="0"/>
    <m/>
    <m/>
    <s v="collect:oMNajyelZVyVVmlt"/>
    <m/>
    <s v="à²…à²¨à²¿à²²à³ "/>
    <n v="11"/>
    <s v="male"/>
    <s v="child_enrol_yes"/>
    <s v="child_class_5"/>
    <s v="child_government_school"/>
    <s v="child_last_enrol_yes"/>
    <s v="child_last_class_4"/>
    <s v="child_last_government_school"/>
    <s v="Mallayya"/>
    <n v="9"/>
    <s v="male"/>
    <s v="child_enrol_yes"/>
    <s v="child_class_3"/>
    <s v="child_government_school"/>
    <s v="child_last_enrol_yes"/>
    <s v="child_last_class_4"/>
    <s v="child_last_government_school"/>
    <s v="à²¯à²¶à²µà²‚à²¤ "/>
    <n v="6"/>
    <s v="male"/>
    <s v="child_enrol_no"/>
    <m/>
    <m/>
    <s v="child_last_enrol_no"/>
    <m/>
    <m/>
    <s v="n/a"/>
    <s v="n/a"/>
    <s v="n/a"/>
    <s v="n/a"/>
    <s v="n/a"/>
    <s v="n/a"/>
    <s v="n/a"/>
    <s v="n/a"/>
    <s v="n/a"/>
    <s v="n/a"/>
    <s v="n/a"/>
    <s v="n/a"/>
    <s v="n/a"/>
    <s v="n/a"/>
    <s v="n/a"/>
    <s v="n/a"/>
    <s v="n/a"/>
    <s v="n/a"/>
  </r>
  <r>
    <s v="uuid:50d48150-3bf0-40e9-8102-593143a650ec"/>
    <s v="2021-11-16T10:50:39.658Z"/>
    <m/>
    <s v="Gubbachi ( Bheerappa )"/>
    <s v="Bheerappa"/>
    <d v="2021-11-16T00:00:00"/>
    <s v="in_person"/>
    <s v="karnataka"/>
    <s v="bengaluru_urban"/>
    <m/>
    <s v="Halanyakanahalli Panchathi "/>
    <s v="à²ªà²Ÿà³à²Ÿà²£"/>
    <x v="0"/>
    <m/>
    <s v="Ambresh "/>
    <s v="respondent_male"/>
    <s v="respondent_relationship_father"/>
    <s v="household_head_yes"/>
    <n v="7"/>
    <s v="obc"/>
    <m/>
    <s v="christian"/>
    <s v="income_source_casual_labour"/>
    <s v="lang_kan"/>
    <m/>
    <s v="current_state"/>
    <m/>
    <m/>
    <n v="4"/>
    <n v="4"/>
    <m/>
    <s v="edu_young_textbook_all"/>
    <s v="edu_young_meals_cooked"/>
    <s v="communication_yes"/>
    <s v="school_status_yes"/>
    <d v="2021-10-08T00:00:00"/>
    <n v="40"/>
    <s v="Health Problem "/>
    <m/>
    <s v="yes"/>
    <s v="yes"/>
    <s v="yes"/>
    <m/>
    <m/>
    <s v="gaps_yes"/>
    <m/>
    <s v="support_yes"/>
    <m/>
    <s v="support_yes"/>
    <m/>
    <m/>
    <m/>
    <m/>
    <m/>
    <m/>
    <m/>
    <m/>
    <s v="child_ability_declined"/>
    <s v="à²¸à²‚à²¤à³‹à²·à²µà²¾à²—à³à²¤à³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50d48150-3bf0-40e9-8102-593143a650ec"/>
    <n v="28"/>
    <s v="Anusha Sharma"/>
    <n v="0"/>
    <n v="0"/>
    <m/>
    <m/>
    <s v="collect:oMNajyelZVyVVmlt"/>
    <m/>
    <s v="Huligamma "/>
    <n v="17"/>
    <s v="female"/>
    <s v="child_enrol_no"/>
    <m/>
    <m/>
    <s v="child_last_enrol_no"/>
    <m/>
    <m/>
    <s v="Shardha"/>
    <n v="16"/>
    <s v="female"/>
    <s v="child_enrol_no"/>
    <m/>
    <m/>
    <s v="child_last_enrol_no"/>
    <m/>
    <m/>
    <s v="Udhay kumur"/>
    <n v="13"/>
    <s v="male"/>
    <s v="child_enrol_yes"/>
    <s v="child_class_6"/>
    <s v="child_government_school"/>
    <s v="child_last_enrol_yes"/>
    <s v="child_last_class_5"/>
    <s v="child_last_government_school"/>
    <s v="Ankitha"/>
    <n v="12"/>
    <s v="female"/>
    <s v="child_enrol_yes"/>
    <s v="child_class_6"/>
    <s v="child_government_school"/>
    <s v="child_last_enrol_yes"/>
    <s v="child_last_class_5"/>
    <s v="child_last_government_school"/>
    <s v="n/a"/>
    <s v="n/a"/>
    <s v="n/a"/>
    <s v="n/a"/>
    <s v="n/a"/>
    <s v="n/a"/>
    <s v="n/a"/>
    <s v="n/a"/>
    <s v="n/a"/>
  </r>
  <r>
    <s v="uuid:ea5e7c1d-1318-481c-a435-33bac9feccc0"/>
    <s v="2021-11-16T05:56:02.219Z"/>
    <m/>
    <s v="Gubbachi ( Bheerappa )"/>
    <s v="Bheerappa"/>
    <d v="2021-11-16T00:00:00"/>
    <s v="in_person"/>
    <s v="karnataka"/>
    <s v="bengaluru_urban"/>
    <m/>
    <n v="150"/>
    <s v="à²ªà²Ÿà³à²Ÿà²£"/>
    <x v="1"/>
    <m/>
    <s v="Geetha "/>
    <s v="respondent_female"/>
    <s v="respondent_relationship_mother"/>
    <s v="household_head_yes"/>
    <n v="6"/>
    <s v="sc"/>
    <m/>
    <s v="christian"/>
    <s v="income_source_casual_labour"/>
    <s v="lang_kan"/>
    <m/>
    <s v="current_state"/>
    <m/>
    <m/>
    <n v="2"/>
    <n v="2"/>
    <m/>
    <s v="edu_young_textbook_all"/>
    <s v="edu_young_meals_cooked"/>
    <s v="communication_unclear"/>
    <s v="school_status_yes"/>
    <d v="2021-11-16T00:00:00"/>
    <n v="20"/>
    <s v="à²¤à²‚à²¦à³† -à²¤à²¾à²¯à²¿ à²•à³†à²²à²¸ à²¹à³‹à²¦à³à²°à³† à²®à²¨à³† à²¨à³‹à²¡à²¿à²•à³Šà²³à³à²³à³à²µà²°à³ à²¯à²¾à²°à³ à²‡à²²à³à²²à²¾ à²…à²‚à²¤à²¾ à²®à²•à³à²•à²³ à²¨à²¾ à²¬à²¿à²Ÿà³à²Ÿà³ à²¹à³‹à²—à³à²¤à²¾à²°à³† à²ˆ à²•à²¾à²°à²£à²¦à²¿à²‚à²¦ à²®à²—à³ à²¶à²¾à²²à³†à²—à³† à²¦à²¿à²¨ à²¨à²¿à²¤à³à²¯ à²¹à³‹à²—à²²à³à²²"/>
    <m/>
    <s v="yes"/>
    <s v="yes"/>
    <s v="yes"/>
    <m/>
    <m/>
    <s v="gaps_no"/>
    <m/>
    <m/>
    <s v="support_yes"/>
    <m/>
    <m/>
    <m/>
    <m/>
    <m/>
    <m/>
    <m/>
    <m/>
    <m/>
    <s v="child_ability_declined"/>
    <s v="à²¶à²¾à²²à³†à²—à³† à²¹à³‹à²¦à³à²°à³† 2 à²…à²•à³à²·à²° à²•à²²à²¿à²¤ à²‡à²¦à³à²°à³ à²ˆà²µà²¾à²— à²²à²¾à²•à²¾à²¡à³Œà²¨à³ à²¦à²¿à²‚à²¦ à²Žà²²à³à²²à²¾ à²®à²°à³à²¤à³ à²¹à³‹à²—à²¿à²¦à²¾à²°"/>
    <s v="Covid à²•à²¾à²°à²£ "/>
    <s v="uuid:ea5e7c1d-1318-481c-a435-33bac9feccc0"/>
    <n v="28"/>
    <s v="Anusha Sharma"/>
    <n v="0"/>
    <n v="0"/>
    <m/>
    <m/>
    <s v="collect:oMNajyelZVyVVmlt"/>
    <m/>
    <s v="à²µà³ˆà²·à³à²£à²µà²¿ "/>
    <n v="10"/>
    <s v="female"/>
    <s v="child_enrol_yes"/>
    <s v="child_class_4"/>
    <s v="child_government_school"/>
    <s v="child_last_enrol_yes"/>
    <s v="child_last_class_3"/>
    <s v="child_last_government_school"/>
    <s v="à²¸à²¿à²‚à²§à³à²¶à³à²°à³€ "/>
    <n v="9"/>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9442ade-c1ad-4b07-9151-c33836e8073a"/>
    <s v="2021-11-16T05:25:01.539Z"/>
    <m/>
    <s v="Gubbachi ( Bheerappa )"/>
    <s v="Bheerappa "/>
    <d v="2021-11-16T00:00:00"/>
    <s v="in_person"/>
    <s v="karnataka"/>
    <s v="bengaluru_urban"/>
    <m/>
    <n v="150"/>
    <s v="à²ªà²Ÿà³à²Ÿà²£ "/>
    <x v="0"/>
    <m/>
    <s v="à²¹à²¨à³à²®à²‚à²¤à²¿ "/>
    <s v="respondent_female"/>
    <s v="respondent_relationship_mother"/>
    <s v="household_head_yes"/>
    <n v="5"/>
    <s v="caste_unclear"/>
    <m/>
    <s v="christian"/>
    <s v="income_source_casual_labour"/>
    <s v="lang_kan"/>
    <m/>
    <s v="current_state"/>
    <m/>
    <m/>
    <n v="3"/>
    <n v="3"/>
    <m/>
    <s v="edu_young_textbook_all"/>
    <s v="edu_young_meals_unclear"/>
    <s v="communication_unclear"/>
    <s v="school_status_no"/>
    <m/>
    <m/>
    <m/>
    <m/>
    <m/>
    <m/>
    <m/>
    <m/>
    <m/>
    <m/>
    <m/>
    <m/>
    <m/>
    <m/>
    <m/>
    <s v="study_someties"/>
    <m/>
    <s v="moment_yes"/>
    <s v="moment_yes"/>
    <s v="moment_yes"/>
    <m/>
    <m/>
    <s v="child_ability_declined"/>
    <s v="à²¶à²¾à²²à³†à²—à³† à²¹à³‹à²—à²²à³ à²•à²·à³à²Ÿ à²†à²—à³à²¤à²¾ à²‡à²¦à³† à²•à²¾à²°à²£ à²®à²¨à³†à²¯à²²à³à²²à²¿ à²¯à²¾à²°à³ à²‡à²°à³à²µà³à²¦ à²•à²¾à²°à²£ "/>
    <s v="Covid à²•à²¾à²°à²£à²¦à²¿à²‚à²¦ "/>
    <s v="uuid:79442ade-c1ad-4b07-9151-c33836e8073a"/>
    <n v="28"/>
    <s v="Anusha Sharma"/>
    <n v="0"/>
    <n v="0"/>
    <m/>
    <m/>
    <s v="collect:oMNajyelZVyVVmlt"/>
    <m/>
    <s v="à²¸à²‚à²¦à³€à²ªà³ "/>
    <n v="11"/>
    <s v="male"/>
    <s v="child_enrol_yes"/>
    <s v="child_class_4"/>
    <s v="child_government_school"/>
    <s v="child_last_enrol_yes"/>
    <s v="child_last_class_4"/>
    <s v="child_last_government_school"/>
    <s v="à²ªà²¾à²°à³à²µà²¤à²¿ "/>
    <n v="13"/>
    <s v="female"/>
    <s v="child_enrol_yes"/>
    <s v="child_class_7"/>
    <s v="child_government_school"/>
    <s v="child_last_enrol_yes"/>
    <s v="child_last_class_7"/>
    <s v="child_last_government_school"/>
    <s v="à²ªà²°à³à²¶à³à²°à²¾à²®à³ "/>
    <n v="18"/>
    <s v="male"/>
    <s v="child_enrol_yes"/>
    <s v="child_class_10"/>
    <s v="child_government_school"/>
    <s v="child_last_enrol_yes"/>
    <s v="child_last_class_10"/>
    <s v="child_last_government_school"/>
    <s v="n/a"/>
    <s v="n/a"/>
    <s v="n/a"/>
    <s v="n/a"/>
    <s v="n/a"/>
    <s v="n/a"/>
    <s v="n/a"/>
    <s v="n/a"/>
    <s v="n/a"/>
    <s v="n/a"/>
    <s v="n/a"/>
    <s v="n/a"/>
    <s v="n/a"/>
    <s v="n/a"/>
    <s v="n/a"/>
    <s v="n/a"/>
    <s v="n/a"/>
    <s v="n/a"/>
  </r>
  <r>
    <s v="uuid:8a83205d-55f6-41b0-b1b7-b6448044cfc0"/>
    <s v="2021-10-25T09:27:54.458Z"/>
    <m/>
    <s v="IT for Change"/>
    <s v="Neeta"/>
    <d v="2021-10-20T00:00:00"/>
    <s v="in_person"/>
    <s v="karnataka"/>
    <s v="bengaluru_urban"/>
    <m/>
    <s v="139-Byrasandra"/>
    <s v="Bangalore"/>
    <x v="0"/>
    <m/>
    <s v="Shobha"/>
    <s v="respondent_female"/>
    <s v="respondent_relationship_mother"/>
    <s v="household_head_no"/>
    <n v="5"/>
    <s v="sc"/>
    <m/>
    <s v="hindu"/>
    <s v="income_source_casual_labour"/>
    <s v="lang_tamil"/>
    <m/>
    <s v="current_state"/>
    <m/>
    <m/>
    <n v="3"/>
    <n v="3"/>
    <m/>
    <s v="edu_young_textbook_unclear"/>
    <s v="edu_young_meals_unclear"/>
    <s v="communication_unclear"/>
    <s v="school_status_yes"/>
    <d v="2021-10-04T00:00:00"/>
    <n v="10"/>
    <s v="He is attending the classes"/>
    <m/>
    <s v="yes"/>
    <s v="yes_sometimes"/>
    <s v="no"/>
    <s v="yes"/>
    <m/>
    <s v="gaps_no"/>
    <m/>
    <s v="support_no"/>
    <s v="support_no"/>
    <s v="support_no"/>
    <m/>
    <m/>
    <m/>
    <m/>
    <m/>
    <m/>
    <m/>
    <m/>
    <s v="child_ability_more_less"/>
    <s v="During pandemic, due to closure of schools, parents feared if the child will learn bad habits and develop negative attitude for learning. Now, since schools opened, they feel some learning happens and child does not sit idle at home."/>
    <m/>
    <s v="uuid:8a83205d-55f6-41b0-b1b7-b6448044cfc0"/>
    <n v="28"/>
    <s v="Anusha Sharma"/>
    <n v="0"/>
    <n v="0"/>
    <m/>
    <m/>
    <s v="collect:ahkG9eJrdyYyOsgU"/>
    <m/>
    <s v="Swetha"/>
    <n v="9"/>
    <s v="female"/>
    <s v="child_enrol_no"/>
    <m/>
    <m/>
    <s v="child_last_enrol_no"/>
    <m/>
    <m/>
    <s v="Hari Prasad"/>
    <n v="10"/>
    <s v="male"/>
    <s v="child_enrol_yes"/>
    <s v="child_class_6"/>
    <s v="child_private_school"/>
    <s v="child_last_enrol_yes"/>
    <s v="child_last_class_5"/>
    <s v="child_last_private_school"/>
    <s v="Vishnu"/>
    <n v="12"/>
    <s v="male"/>
    <s v="child_enrol_yes"/>
    <s v="child_class_7"/>
    <s v="child_private_school"/>
    <s v="child_last_enrol_yes"/>
    <s v="child_last_class_6"/>
    <s v="child_last_private_school"/>
    <s v="n/a"/>
    <s v="n/a"/>
    <s v="n/a"/>
    <s v="n/a"/>
    <s v="n/a"/>
    <s v="n/a"/>
    <s v="n/a"/>
    <s v="n/a"/>
    <s v="n/a"/>
    <s v="n/a"/>
    <s v="n/a"/>
    <s v="n/a"/>
    <s v="n/a"/>
    <s v="n/a"/>
    <s v="n/a"/>
    <s v="n/a"/>
    <s v="n/a"/>
    <s v="n/a"/>
  </r>
  <r>
    <s v="uuid:0a1ea019-545c-4b0d-b48e-ee7c2988958b"/>
    <s v="2021-10-25T09:18:23.665Z"/>
    <m/>
    <s v="IT for Change"/>
    <s v="Neeta"/>
    <d v="2021-10-20T00:00:00"/>
    <s v="in_person"/>
    <s v="karnataka"/>
    <s v="bengaluru_urban"/>
    <m/>
    <s v="139-Byrasandra"/>
    <s v="Bangalore"/>
    <x v="0"/>
    <m/>
    <s v="Deepa"/>
    <s v="respondent_female"/>
    <s v="respondent_relationship_mother"/>
    <s v="household_head_no"/>
    <n v="5"/>
    <s v="sc"/>
    <m/>
    <s v="hindu"/>
    <s v="income_source_casual_labour"/>
    <s v="lang_tamil"/>
    <m/>
    <s v="current_state"/>
    <m/>
    <m/>
    <n v="3"/>
    <n v="3"/>
    <m/>
    <s v="edu_young_textbook_some"/>
    <s v="edu_young_meals_unclear"/>
    <s v="communication_unclear"/>
    <s v="school_status_no"/>
    <m/>
    <m/>
    <m/>
    <m/>
    <m/>
    <m/>
    <m/>
    <m/>
    <m/>
    <m/>
    <m/>
    <m/>
    <m/>
    <m/>
    <m/>
    <s v="study_someties"/>
    <m/>
    <s v="moment_no"/>
    <s v="moment_sometimes"/>
    <s v="moment_no"/>
    <s v="moment_yes"/>
    <m/>
    <s v="child_ability_more_less"/>
    <s v="Since child is admitted in Government school, teachers help the child in her learning and child can visit school to submit worksheets or clarify doubts on phone. "/>
    <s v="Two children (male) who were enrolled in private school before the pandemic have almost dropped off school, due to non-payment of fees and lack of interest in studies. The eldest child have dropped off and started to work. Parents feel that he is good at computing and business and school learning as meaningless. The  girl child who is enrolled in Government school continues well in academics as their teachers show concern and regularly provides  support during the learning process."/>
    <s v="uuid:0a1ea019-545c-4b0d-b48e-ee7c2988958b"/>
    <n v="28"/>
    <s v="Anusha Sharma"/>
    <n v="0"/>
    <n v="0"/>
    <m/>
    <m/>
    <s v="collect:ahkG9eJrdyYyOsgU"/>
    <m/>
    <s v="Tanish Kumar"/>
    <n v="7"/>
    <s v="male"/>
    <s v="child_enrol_no"/>
    <m/>
    <m/>
    <s v="child_last_enrol_no"/>
    <m/>
    <m/>
    <s v="Sadhana"/>
    <n v="9"/>
    <s v="female"/>
    <s v="child_enrol_yes"/>
    <s v="child_class_5"/>
    <s v="child_government_school"/>
    <s v="child_last_enrol_yes"/>
    <s v="child_last_class_4"/>
    <s v="child_last_government_school"/>
    <s v="Kevin Kumar"/>
    <n v="15"/>
    <s v="male"/>
    <s v="child_enrol_no"/>
    <m/>
    <m/>
    <s v="child_last_enrol_no"/>
    <m/>
    <m/>
    <s v="n/a"/>
    <s v="n/a"/>
    <s v="n/a"/>
    <s v="n/a"/>
    <s v="n/a"/>
    <s v="n/a"/>
    <s v="n/a"/>
    <s v="n/a"/>
    <s v="n/a"/>
    <s v="n/a"/>
    <s v="n/a"/>
    <s v="n/a"/>
    <s v="n/a"/>
    <s v="n/a"/>
    <s v="n/a"/>
    <s v="n/a"/>
    <s v="n/a"/>
    <s v="n/a"/>
  </r>
  <r>
    <s v="uuid:3242d14a-413d-404c-a1d2-2eff051af24c"/>
    <s v="2021-10-25T09:01:46.126Z"/>
    <m/>
    <s v="IT for Change"/>
    <s v="Neeta"/>
    <d v="2021-10-20T00:00:00"/>
    <s v="in_person"/>
    <s v="karnataka"/>
    <s v="bengaluru_urban"/>
    <m/>
    <s v="139-Byrasandra"/>
    <s v="Bangalore"/>
    <x v="0"/>
    <m/>
    <s v="Jhansi"/>
    <s v="respondent_female"/>
    <s v="respondent_relationship_relative"/>
    <s v="household_head_no"/>
    <n v="4"/>
    <s v="other"/>
    <s v="Christian"/>
    <s v="christian"/>
    <s v="income_source_contract income_source_casual_labour"/>
    <s v="lang_kan lang_tamil"/>
    <m/>
    <s v="current_state"/>
    <m/>
    <m/>
    <n v="1"/>
    <n v="1"/>
    <m/>
    <s v="edu_young_textbook_none"/>
    <s v="edu_young_meals_unclear"/>
    <s v="communication_unclear"/>
    <s v="school_status_no"/>
    <m/>
    <m/>
    <m/>
    <m/>
    <m/>
    <m/>
    <m/>
    <m/>
    <m/>
    <m/>
    <m/>
    <m/>
    <m/>
    <m/>
    <m/>
    <s v="study_someties"/>
    <m/>
    <s v="moment_yes"/>
    <s v="moment_no"/>
    <s v="moment_unclear"/>
    <s v="moment_yes"/>
    <s v="self-study, reading books and attending tuition."/>
    <s v="child_ability_more_less"/>
    <s v="Need to pay fees of past few years, due to non-payment school is not ready to admit the child. But, child and parents are willing to send their ward to school want schools to reopen, as there was no active learning past one year and have fear if their child will develop bad habits others and divert from learning."/>
    <s v="The child studies in Aided school, and RTE application has been rejected. Due to financial crisis and non payment of fees, child is not been admitted to school past two years (2020-21, 2021-22). Currently, online classes are going on, but child is not admitted to them due to non-payment of previous years fees."/>
    <s v="uuid:3242d14a-413d-404c-a1d2-2eff051af24c"/>
    <n v="28"/>
    <s v="Anusha Sharma"/>
    <n v="0"/>
    <n v="0"/>
    <m/>
    <m/>
    <s v="collect:ahkG9eJrdyYyOsgU"/>
    <m/>
    <s v="James Jackson"/>
    <n v="10"/>
    <s v="male"/>
    <s v="child_enrol_no"/>
    <m/>
    <m/>
    <s v="child_last_enrol_no"/>
    <m/>
    <m/>
    <s v="n/a"/>
    <s v="n/a"/>
    <s v="n/a"/>
    <s v="n/a"/>
    <s v="n/a"/>
    <s v="n/a"/>
    <s v="n/a"/>
    <s v="n/a"/>
    <s v="n/a"/>
    <s v="n/a"/>
    <s v="n/a"/>
    <s v="n/a"/>
    <s v="n/a"/>
    <s v="n/a"/>
    <s v="n/a"/>
    <s v="n/a"/>
    <s v="n/a"/>
    <s v="n/a"/>
    <s v="n/a"/>
    <s v="n/a"/>
    <s v="n/a"/>
    <s v="n/a"/>
    <s v="n/a"/>
    <s v="n/a"/>
    <s v="n/a"/>
    <s v="n/a"/>
    <s v="n/a"/>
    <s v="n/a"/>
    <s v="n/a"/>
    <s v="n/a"/>
    <s v="n/a"/>
    <s v="n/a"/>
    <s v="n/a"/>
    <s v="n/a"/>
    <s v="n/a"/>
    <s v="n/a"/>
  </r>
  <r>
    <s v="uuid:f16c8f26-28fc-42d9-b833-e618a12a6334"/>
    <s v="2021-10-24T10:40:57.287Z"/>
    <m/>
    <s v="IT for Change"/>
    <s v="Dilip D"/>
    <d v="2021-10-24T00:00:00"/>
    <s v="in_person"/>
    <s v="karnataka"/>
    <s v="district_other"/>
    <s v="BENGALURU RURAL"/>
    <s v="Arasinakunte"/>
    <s v="Nelamangala"/>
    <x v="1"/>
    <m/>
    <s v="Shilpakala"/>
    <s v="respondent_male"/>
    <s v="respondent_relationship_mother"/>
    <s v="household_head_yes"/>
    <n v="3"/>
    <s v="sc"/>
    <m/>
    <s v="hindu"/>
    <s v="income_source_casual_labour"/>
    <s v="lang_kan"/>
    <m/>
    <s v="current_state"/>
    <m/>
    <m/>
    <n v="2"/>
    <n v="2"/>
    <m/>
    <s v="edu_young_textbook_all"/>
    <s v="edu_young_meals_dry"/>
    <s v="communication_yes"/>
    <s v="school_status_yes"/>
    <d v="2021-10-25T00:00:00"/>
    <n v="6"/>
    <s v="Wnet to school"/>
    <m/>
    <s v="no"/>
    <s v="no"/>
    <s v="no"/>
    <s v="no"/>
    <m/>
    <s v="gaps_yes"/>
    <m/>
    <s v="support_no"/>
    <s v="support_no"/>
    <s v="support_no"/>
    <m/>
    <m/>
    <m/>
    <m/>
    <m/>
    <m/>
    <m/>
    <m/>
    <s v="child_ability_improved"/>
    <s v="Need to  open the school."/>
    <s v="No comments"/>
    <s v="uuid:f16c8f26-28fc-42d9-b833-e618a12a6334"/>
    <n v="28"/>
    <s v="Anusha Sharma"/>
    <n v="0"/>
    <n v="0"/>
    <m/>
    <m/>
    <s v="collect:tE34hCAic2Gkq6A7"/>
    <m/>
    <s v="Poornima"/>
    <n v="10"/>
    <s v="female"/>
    <s v="child_enrol_yes"/>
    <s v="child_class_4"/>
    <s v="child_government_school"/>
    <s v="child_last_enrol_yes"/>
    <s v="child_last_class_3"/>
    <s v="child_last_government_school"/>
    <s v="Manya"/>
    <n v="7"/>
    <s v="female"/>
    <s v="child_enrol_yes"/>
    <s v="child_class_1"/>
    <s v="child_government_school"/>
    <s v="child_last_enrol_no"/>
    <m/>
    <m/>
    <s v="n/a"/>
    <s v="n/a"/>
    <s v="n/a"/>
    <s v="n/a"/>
    <s v="n/a"/>
    <s v="n/a"/>
    <s v="n/a"/>
    <s v="n/a"/>
    <s v="n/a"/>
    <s v="n/a"/>
    <s v="n/a"/>
    <s v="n/a"/>
    <s v="n/a"/>
    <s v="n/a"/>
    <s v="n/a"/>
    <s v="n/a"/>
    <s v="n/a"/>
    <s v="n/a"/>
    <s v="n/a"/>
    <s v="n/a"/>
    <s v="n/a"/>
    <s v="n/a"/>
    <s v="n/a"/>
    <s v="n/a"/>
    <s v="n/a"/>
    <s v="n/a"/>
    <s v="n/a"/>
  </r>
  <r>
    <s v="uuid:a49b11d5-030a-4c17-9fba-67fca44a9760"/>
    <s v="2021-10-24T10:40:51.578Z"/>
    <m/>
    <s v="IT for Change"/>
    <s v="Dilip D"/>
    <d v="2021-10-24T00:00:00"/>
    <s v="in_person"/>
    <s v="karnataka"/>
    <s v="district_other"/>
    <s v="BENGALURU RURAL"/>
    <s v="Arasinakunte"/>
    <s v="Nelamangala"/>
    <x v="1"/>
    <m/>
    <s v="Asha"/>
    <s v="respondent_female"/>
    <s v="respondent_relationship_mother"/>
    <s v="household_head_no"/>
    <n v="6"/>
    <s v="caste_unclear"/>
    <m/>
    <s v="hindu"/>
    <s v="income_source_casual_labour"/>
    <s v="lang_urdu lang_other"/>
    <s v="Bhojpuri"/>
    <s v="current_state"/>
    <m/>
    <m/>
    <n v="2"/>
    <n v="2"/>
    <m/>
    <s v="edu_young_textbook_all"/>
    <s v="edu_young_meals_dry"/>
    <s v="communication_yes"/>
    <s v="school_status_yes"/>
    <d v="2021-10-25T00:00:00"/>
    <n v="0"/>
    <s v="Holiday"/>
    <m/>
    <s v="no"/>
    <s v="no"/>
    <s v="no"/>
    <s v="no"/>
    <m/>
    <s v="gaps_yes"/>
    <m/>
    <s v="support_no"/>
    <s v="support_no"/>
    <s v="support_no"/>
    <m/>
    <m/>
    <m/>
    <m/>
    <m/>
    <m/>
    <m/>
    <m/>
    <s v="child_ability_improved"/>
    <s v="They wishes to send the children to school only when the school takes precautions of covid-19"/>
    <s v="No comments"/>
    <s v="uuid:a49b11d5-030a-4c17-9fba-67fca44a9760"/>
    <n v="28"/>
    <s v="Anusha Sharma"/>
    <n v="0"/>
    <n v="0"/>
    <m/>
    <m/>
    <s v="collect:tE34hCAic2Gkq6A7"/>
    <m/>
    <s v="Pyari"/>
    <n v="10"/>
    <s v="male"/>
    <s v="child_enrol_yes"/>
    <s v="child_class_4"/>
    <s v="child_government_school"/>
    <s v="child_last_enrol_yes"/>
    <s v="child_last_class_3"/>
    <s v="child_last_government_school"/>
    <s v="Gori"/>
    <n v="10"/>
    <s v="fe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f4a0d62d-cfde-49b3-bcdc-6ac90c7b52be"/>
    <s v="2021-10-24T10:40:47.709Z"/>
    <m/>
    <s v="IT for Change"/>
    <s v="Dilip D"/>
    <d v="2021-10-24T00:00:00"/>
    <s v="in_person"/>
    <s v="karnataka"/>
    <s v="district_other"/>
    <s v="BENGALURU RURAL"/>
    <s v="Arasinakunte"/>
    <s v="Nelamangala"/>
    <x v="1"/>
    <m/>
    <s v="Sangeetha"/>
    <s v="respondent_female"/>
    <s v="respondent_relationship_mother"/>
    <s v="household_head_no"/>
    <n v="6"/>
    <s v="obc"/>
    <m/>
    <s v="hindu"/>
    <s v="income_source_casual_labour"/>
    <s v="lang_kan lang_tamil"/>
    <m/>
    <s v="current_state"/>
    <m/>
    <m/>
    <n v="1"/>
    <n v="1"/>
    <m/>
    <s v="edu_young_textbook_all"/>
    <s v="edu_young_meals_dry"/>
    <s v="communication_yes"/>
    <s v="school_status_yes"/>
    <d v="2021-10-25T00:00:00"/>
    <n v="2"/>
    <s v="Holiday declared by school"/>
    <m/>
    <s v="no"/>
    <s v="no"/>
    <s v="no"/>
    <s v="no"/>
    <m/>
    <s v="gaps_yes"/>
    <m/>
    <s v="support_no"/>
    <s v="support_no"/>
    <s v="support_no"/>
    <m/>
    <m/>
    <m/>
    <m/>
    <m/>
    <m/>
    <m/>
    <m/>
    <s v="child_ability_unable"/>
    <s v="Its better to open the school"/>
    <s v="No comments"/>
    <s v="uuid:f4a0d62d-cfde-49b3-bcdc-6ac90c7b52be"/>
    <n v="28"/>
    <s v="Anusha Sharma"/>
    <n v="0"/>
    <n v="0"/>
    <m/>
    <m/>
    <s v="collect:tE34hCAic2Gkq6A7"/>
    <m/>
    <s v="Chandrika"/>
    <n v="11"/>
    <s v="female"/>
    <s v="child_enrol_yes"/>
    <s v="child_class_5"/>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0f364b41-f1cc-4892-8ed5-3aa1f8685729"/>
    <s v="2021-10-24T10:40:42.565Z"/>
    <m/>
    <s v="IT for Change"/>
    <s v="Dilip D"/>
    <d v="2021-10-24T00:00:00"/>
    <s v="in_person"/>
    <s v="karnataka"/>
    <s v="district_other"/>
    <s v="BENGALURU RURAL"/>
    <s v="Arasinakunte"/>
    <s v="Nelamangala"/>
    <x v="1"/>
    <m/>
    <s v="Kala"/>
    <s v="respondent_female"/>
    <s v="respondent_relationship_mother"/>
    <s v="household_head_yes"/>
    <n v="3"/>
    <s v="sc"/>
    <m/>
    <s v="hindu"/>
    <s v="income_source_unclear"/>
    <s v="lang_kan"/>
    <m/>
    <s v="current_state"/>
    <m/>
    <m/>
    <n v="2"/>
    <n v="2"/>
    <m/>
    <s v="edu_young_textbook_all"/>
    <s v="edu_young_meals_unclear"/>
    <s v="communication_yes"/>
    <s v="school_status_yes"/>
    <d v="2021-08-23T00:00:00"/>
    <n v="6"/>
    <s v="Attended all the classes"/>
    <m/>
    <s v="no"/>
    <s v="no"/>
    <s v="no"/>
    <s v="no"/>
    <m/>
    <s v="gaps_yes"/>
    <m/>
    <s v="support_no"/>
    <s v="support_no"/>
    <s v="support_no"/>
    <m/>
    <m/>
    <m/>
    <m/>
    <m/>
    <m/>
    <m/>
    <m/>
    <s v="child_ability_improved"/>
    <s v="Its better to open the school and they should take care of children."/>
    <s v="No comments"/>
    <s v="uuid:0f364b41-f1cc-4892-8ed5-3aa1f8685729"/>
    <n v="28"/>
    <s v="Anusha Sharma"/>
    <n v="0"/>
    <n v="0"/>
    <m/>
    <m/>
    <s v="collect:tE34hCAic2Gkq6A7"/>
    <m/>
    <s v="Aishwarya"/>
    <n v="15"/>
    <s v="female"/>
    <s v="child_enrol_yes"/>
    <s v="child_class_9"/>
    <s v="child_government_school"/>
    <s v="child_last_enrol_yes"/>
    <s v="child_last_class_8"/>
    <s v="child_last_government_school"/>
    <s v="Ullas"/>
    <n v="8"/>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r>
  <r>
    <s v="uuid:2a451740-cef1-437c-8dd8-13485708216a"/>
    <s v="2021-10-24T10:40:37.766Z"/>
    <m/>
    <s v="IT for Change"/>
    <s v="Dilip D"/>
    <d v="2021-10-24T00:00:00"/>
    <s v="in_person"/>
    <s v="karnataka"/>
    <s v="district_other"/>
    <s v="BENGALURU RURAL"/>
    <s v="Arasinakunte"/>
    <s v="Nelamangala"/>
    <x v="1"/>
    <m/>
    <s v="Kaveri mamatageri"/>
    <s v="respondent_female"/>
    <s v="respondent_relationship_caretaker"/>
    <s v="household_head_no"/>
    <n v="5"/>
    <s v="obc"/>
    <m/>
    <s v="hindu"/>
    <s v="income_source_org_sector"/>
    <s v="lang_kan"/>
    <m/>
    <s v="current_state"/>
    <m/>
    <m/>
    <n v="1"/>
    <n v="1"/>
    <m/>
    <s v="edu_young_textbook_some"/>
    <s v="edu_young_meals_dry"/>
    <s v="communication_yes"/>
    <s v="school_status_yes"/>
    <d v="2021-10-25T00:00:00"/>
    <n v="0"/>
    <s v="Holiday"/>
    <m/>
    <s v="no"/>
    <s v="no"/>
    <s v="no"/>
    <s v="no"/>
    <m/>
    <s v="gaps_yes"/>
    <m/>
    <s v="support_no"/>
    <s v="support_no"/>
    <s v="support_no"/>
    <m/>
    <m/>
    <m/>
    <m/>
    <m/>
    <m/>
    <m/>
    <m/>
    <s v="child_ability_more_less"/>
    <s v="Its better to open"/>
    <s v="No comments"/>
    <s v="uuid:2a451740-cef1-437c-8dd8-13485708216a"/>
    <n v="28"/>
    <s v="Anusha Sharma"/>
    <n v="0"/>
    <n v="0"/>
    <m/>
    <m/>
    <s v="collect:tE34hCAic2Gkq6A7"/>
    <m/>
    <s v="SIDDAPPA KORI"/>
    <n v="10"/>
    <s v="male"/>
    <s v="child_enrol_yes"/>
    <s v="child_class_5"/>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6a61e82f-15eb-48ee-a076-419425a0d18b"/>
    <s v="2021-10-24T10:40:32.966Z"/>
    <m/>
    <s v="IT for Change"/>
    <s v="Dilip D"/>
    <d v="2021-10-24T00:00:00"/>
    <s v="in_person"/>
    <s v="karnataka"/>
    <s v="district_other"/>
    <s v="BENGALURU RURAL"/>
    <s v="Arasinakunte"/>
    <s v="Nelamangala"/>
    <x v="1"/>
    <m/>
    <s v="Lakshmi"/>
    <s v="respondent_female"/>
    <s v="respondent_relationship_mother"/>
    <s v="household_head_yes"/>
    <n v="5"/>
    <s v="sc"/>
    <m/>
    <s v="hindu"/>
    <s v="income_source_casual_labour"/>
    <s v="lang_telugu lang_kan"/>
    <m/>
    <s v="current_state"/>
    <m/>
    <m/>
    <n v="3"/>
    <n v="3"/>
    <m/>
    <s v="edu_young_textbook_all"/>
    <s v="edu_young_meals_dry"/>
    <s v="communication_yes"/>
    <s v="school_status_yes"/>
    <d v="2021-10-25T00:00:00"/>
    <n v="0"/>
    <s v="Holiday given by government"/>
    <m/>
    <s v="no"/>
    <s v="no"/>
    <s v="no"/>
    <s v="no"/>
    <m/>
    <s v="gaps_yes"/>
    <m/>
    <s v="support_no"/>
    <s v="support_no"/>
    <s v="support_no"/>
    <m/>
    <m/>
    <m/>
    <m/>
    <m/>
    <m/>
    <m/>
    <m/>
    <s v="child_ability_improved"/>
    <s v="No need to open"/>
    <s v="No comments"/>
    <s v="uuid:6a61e82f-15eb-48ee-a076-419425a0d18b"/>
    <n v="28"/>
    <s v="Anusha Sharma"/>
    <n v="0"/>
    <n v="0"/>
    <m/>
    <m/>
    <s v="collect:tE34hCAic2Gkq6A7"/>
    <m/>
    <s v="Asha"/>
    <n v="16"/>
    <s v="female"/>
    <s v="child_enrol_yes"/>
    <s v="child_class_11"/>
    <s v="child_private_school"/>
    <s v="child_last_enrol_yes"/>
    <s v="child_last_class_10"/>
    <s v="child_last_private_school"/>
    <s v="Tharun K M"/>
    <n v="12"/>
    <s v="male"/>
    <s v="child_enrol_yes"/>
    <s v="child_class_8"/>
    <s v="child_government_school"/>
    <s v="child_last_enrol_yes"/>
    <s v="child_last_class_8"/>
    <s v="child_last_government_school"/>
    <s v="Soni K"/>
    <n v="10"/>
    <s v="female"/>
    <s v="child_enrol_yes"/>
    <s v="child_class_4"/>
    <s v="child_government_school"/>
    <s v="child_last_enrol_yes"/>
    <s v="child_last_class_3"/>
    <s v="child_last_government_school"/>
    <s v="n/a"/>
    <s v="n/a"/>
    <s v="n/a"/>
    <s v="n/a"/>
    <s v="n/a"/>
    <s v="n/a"/>
    <s v="n/a"/>
    <s v="n/a"/>
    <s v="n/a"/>
    <s v="n/a"/>
    <s v="n/a"/>
    <s v="n/a"/>
    <s v="n/a"/>
    <s v="n/a"/>
    <s v="n/a"/>
    <s v="n/a"/>
    <s v="n/a"/>
    <s v="n/a"/>
  </r>
  <r>
    <s v="uuid:6d49b1d2-bc9b-4c97-98e2-6f99044331c0"/>
    <s v="2021-10-24T10:40:26.573Z"/>
    <m/>
    <s v="IT for Change"/>
    <s v="Dilip D"/>
    <d v="2021-10-24T00:00:00"/>
    <s v="in_person"/>
    <s v="karnataka"/>
    <s v="district_other"/>
    <s v="BENGALURU RURAL"/>
    <s v="Arasinakunte"/>
    <s v="Nelamangala"/>
    <x v="1"/>
    <m/>
    <s v="Leelavathi K"/>
    <s v="respondent_female"/>
    <s v="respondent_relationship_mother"/>
    <s v="household_head_yes"/>
    <n v="4"/>
    <s v="st"/>
    <m/>
    <s v="hindu"/>
    <s v="income_source_casual_labour"/>
    <s v="lang_telugu lang_kan"/>
    <m/>
    <s v="current_state"/>
    <m/>
    <m/>
    <n v="2"/>
    <n v="2"/>
    <m/>
    <s v="edu_young_textbook_all"/>
    <s v="edu_young_meals_dry"/>
    <s v="communication_yes"/>
    <s v="school_status_yes"/>
    <d v="2021-10-25T00:00:00"/>
    <n v="0"/>
    <s v="Last week was dussera holiday"/>
    <m/>
    <s v="no"/>
    <s v="no"/>
    <s v="no"/>
    <s v="no"/>
    <m/>
    <s v="gaps_yes"/>
    <m/>
    <s v="support_no"/>
    <s v="support_no"/>
    <s v="support_no"/>
    <m/>
    <m/>
    <m/>
    <m/>
    <m/>
    <m/>
    <m/>
    <m/>
    <s v="child_ability_declined"/>
    <s v="No need to open during pandemic"/>
    <s v="No comments"/>
    <s v="uuid:6d49b1d2-bc9b-4c97-98e2-6f99044331c0"/>
    <n v="28"/>
    <s v="Anusha Sharma"/>
    <n v="0"/>
    <n v="0"/>
    <m/>
    <m/>
    <s v="collect:tE34hCAic2Gkq6A7"/>
    <m/>
    <s v="Chethan N"/>
    <n v="7"/>
    <s v="male"/>
    <s v="child_enrol_yes"/>
    <s v="child_class_1"/>
    <s v="child_government_school"/>
    <s v="child_last_enrol_no"/>
    <m/>
    <m/>
    <s v="Janardhan N"/>
    <n v="8"/>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c0628e2-6e5d-4dc6-961e-72fc498fa15e"/>
    <s v="2021-10-24T10:40:20.150Z"/>
    <m/>
    <s v="IT for Change"/>
    <s v="Dilip D"/>
    <d v="2021-10-24T00:00:00"/>
    <s v="in_person"/>
    <s v="karnataka"/>
    <s v="district_other"/>
    <s v="BENGALURU RURAL"/>
    <s v="Arasinakunte"/>
    <s v="Nelamangala"/>
    <x v="1"/>
    <m/>
    <s v="Basamma chennappa helavar"/>
    <s v="respondent_male"/>
    <s v="respondent_relationship_mother"/>
    <s v="household_head_yes"/>
    <n v="5"/>
    <s v="obc"/>
    <m/>
    <s v="hindu"/>
    <s v="income_source_casual_labour"/>
    <s v="lang_kan"/>
    <m/>
    <s v="current_state"/>
    <m/>
    <m/>
    <n v="2"/>
    <n v="2"/>
    <m/>
    <s v="edu_young_textbook_all"/>
    <s v="edu_young_meals_dry"/>
    <s v="communication_yes"/>
    <s v="school_status_yes"/>
    <d v="2021-10-25T00:00:00"/>
    <n v="280"/>
    <s v="He attended all the classes"/>
    <m/>
    <s v="unclear"/>
    <s v="unclear"/>
    <s v="unclear"/>
    <s v="unclear"/>
    <m/>
    <s v="gaps_unclear"/>
    <m/>
    <s v="support_no"/>
    <s v="support_no"/>
    <s v="support_no"/>
    <m/>
    <m/>
    <m/>
    <m/>
    <m/>
    <m/>
    <m/>
    <m/>
    <s v="child_ability_improved"/>
    <s v="Its better to open"/>
    <s v="No comments"/>
    <s v="uuid:cc0628e2-6e5d-4dc6-961e-72fc498fa15e"/>
    <n v="28"/>
    <s v="Anusha Sharma"/>
    <n v="0"/>
    <n v="0"/>
    <m/>
    <m/>
    <s v="collect:tE34hCAic2Gkq6A7"/>
    <m/>
    <s v="Bharath chennappa helavar"/>
    <n v="13"/>
    <s v="male"/>
    <s v="child_enrol_yes"/>
    <s v="child_class_9"/>
    <s v="child_government_school"/>
    <s v="child_last_enrol_yes"/>
    <s v="child_last_class_8"/>
    <s v="child_last_government_school"/>
    <s v="Sharath chennappa helava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9886f4ac-34f1-4e24-9c5d-0298fafd075f"/>
    <s v="2021-10-24T10:40:14.377Z"/>
    <m/>
    <s v="IT for Change"/>
    <s v="Dilip D"/>
    <d v="2021-10-24T00:00:00"/>
    <s v="in_person"/>
    <s v="karnataka"/>
    <s v="district_other"/>
    <s v="BENGALURU RURAL"/>
    <s v="Arasinakunte"/>
    <s v="Nelamangala"/>
    <x v="1"/>
    <m/>
    <s v="MALASHREE TUKARAM RATHOD"/>
    <s v="respondent_female"/>
    <s v="respondent_relationship_mother"/>
    <s v="household_head_yes"/>
    <n v="4"/>
    <s v="sc"/>
    <m/>
    <s v="hindu"/>
    <s v="income_source_casual_labour"/>
    <s v="lang_hindi"/>
    <m/>
    <s v="current_state"/>
    <m/>
    <m/>
    <n v="1"/>
    <n v="1"/>
    <m/>
    <s v="edu_young_textbook_all"/>
    <s v="edu_young_meals_dry"/>
    <s v="communication_unclear"/>
    <s v="school_status_no"/>
    <m/>
    <m/>
    <m/>
    <m/>
    <m/>
    <m/>
    <m/>
    <m/>
    <m/>
    <m/>
    <m/>
    <m/>
    <m/>
    <m/>
    <m/>
    <s v="study_unclear"/>
    <m/>
    <s v="moment_no"/>
    <s v="moment_no"/>
    <s v="moment_no"/>
    <s v="moment_no"/>
    <m/>
    <s v="child_ability_improved"/>
    <s v="Yes, its better to open."/>
    <s v="No comments"/>
    <s v="uuid:9886f4ac-34f1-4e24-9c5d-0298fafd075f"/>
    <n v="28"/>
    <s v="Anusha Sharma"/>
    <n v="0"/>
    <n v="0"/>
    <m/>
    <m/>
    <s v="collect:tE34hCAic2Gkq6A7"/>
    <m/>
    <s v="AKASH TUKARAM RATHOD"/>
    <n v="7"/>
    <s v="male"/>
    <s v="child_enrol_yes"/>
    <s v="child_class_2"/>
    <s v="child_government_school"/>
    <s v="child_last_enrol_yes"/>
    <s v="child_last_class_1"/>
    <s v="child_last_government_school"/>
    <s v="n/a"/>
    <s v="n/a"/>
    <s v="n/a"/>
    <s v="n/a"/>
    <s v="n/a"/>
    <s v="n/a"/>
    <s v="n/a"/>
    <s v="n/a"/>
    <s v="n/a"/>
    <s v="n/a"/>
    <s v="n/a"/>
    <s v="n/a"/>
    <s v="n/a"/>
    <s v="n/a"/>
    <s v="n/a"/>
    <s v="n/a"/>
    <s v="n/a"/>
    <s v="n/a"/>
    <s v="n/a"/>
    <s v="n/a"/>
    <s v="n/a"/>
    <s v="n/a"/>
    <s v="n/a"/>
    <s v="n/a"/>
    <s v="n/a"/>
    <s v="n/a"/>
    <s v="n/a"/>
    <s v="n/a"/>
    <s v="n/a"/>
    <s v="n/a"/>
    <s v="n/a"/>
    <s v="n/a"/>
    <s v="n/a"/>
    <s v="n/a"/>
    <s v="n/a"/>
    <s v="n/a"/>
  </r>
  <r>
    <s v="uuid:dba84a5f-1fa3-4b2f-a569-82492ee71f1c"/>
    <s v="2021-10-24T10:38:04.760Z"/>
    <m/>
    <s v="IT for Change"/>
    <s v="Dilip D"/>
    <d v="2021-10-24T00:00:00"/>
    <s v="in_person"/>
    <s v="karnataka"/>
    <s v="district_other"/>
    <s v="BENGALURU RURAL"/>
    <s v="Arasinakunte"/>
    <s v="Nelamangala"/>
    <x v="1"/>
    <m/>
    <s v="Yashodha"/>
    <s v="respondent_female"/>
    <s v="respondent_relationship_mother"/>
    <s v="household_head_no"/>
    <n v="4"/>
    <s v="sc"/>
    <m/>
    <s v="hindu"/>
    <s v="income_source_casual_labour"/>
    <s v="lang_kan"/>
    <m/>
    <s v="current_state"/>
    <m/>
    <m/>
    <n v="1"/>
    <n v="1"/>
    <m/>
    <s v="edu_young_textbook_all"/>
    <s v="edu_young_meals_dry"/>
    <s v="communication_yes"/>
    <s v="school_status_yes"/>
    <d v="2021-10-25T00:00:00"/>
    <n v="6"/>
    <s v="Went to school"/>
    <m/>
    <s v="no"/>
    <s v="no"/>
    <s v="no"/>
    <s v="no"/>
    <m/>
    <s v="gaps_yes"/>
    <m/>
    <s v="support_no"/>
    <s v="support_no"/>
    <s v="support_no"/>
    <m/>
    <m/>
    <m/>
    <m/>
    <m/>
    <m/>
    <m/>
    <m/>
    <s v="child_ability_improved"/>
    <s v="Its better to open school."/>
    <s v="No comments"/>
    <s v="uuid:dba84a5f-1fa3-4b2f-a569-82492ee71f1c"/>
    <n v="28"/>
    <s v="Anusha Sharma"/>
    <n v="0"/>
    <n v="0"/>
    <m/>
    <m/>
    <s v="collect:tE34hCAic2Gkq6A7"/>
    <m/>
    <s v="Krishnaprasad"/>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8ace5e11-5c92-406d-835b-4dfa18df2c61"/>
    <s v="2021-10-24T10:16:18.630Z"/>
    <m/>
    <s v="IT for Change"/>
    <s v="Yashodha.s"/>
    <d v="2021-10-23T00:00:00"/>
    <s v="in_person"/>
    <s v="karnataka"/>
    <s v="district_other"/>
    <s v="Hesrghatta"/>
    <s v="Hurali Chikknhalli"/>
    <s v="Thirumala poora"/>
    <x v="1"/>
    <m/>
    <s v="Narasimha Murthy"/>
    <s v="respondent_male"/>
    <s v="respondent_relationship_father"/>
    <s v="household_head_yes"/>
    <n v="4"/>
    <s v="obc"/>
    <m/>
    <s v="hindu"/>
    <s v="income_source_casual_labour"/>
    <s v="lang_kan"/>
    <m/>
    <s v="current_state"/>
    <m/>
    <m/>
    <n v="1"/>
    <n v="1"/>
    <m/>
    <s v="edu_young_textbook_all"/>
    <s v="edu_young_meals_unclear"/>
    <s v="communication_yes"/>
    <s v="school_status_no"/>
    <m/>
    <m/>
    <m/>
    <m/>
    <m/>
    <m/>
    <m/>
    <m/>
    <m/>
    <m/>
    <m/>
    <m/>
    <m/>
    <m/>
    <m/>
    <s v="study_yes"/>
    <m/>
    <s v="moment_no"/>
    <s v="moment_yes"/>
    <s v="moment_no"/>
    <s v="moment_yes"/>
    <m/>
    <s v="child_ability_declined"/>
    <s v="As a parent I am not ready to send my daughter to scholl till COVID problem clears"/>
    <s v="No comments"/>
    <s v="uuid:8ace5e11-5c92-406d-835b-4dfa18df2c61"/>
    <n v="28"/>
    <s v="Anusha Sharma"/>
    <n v="0"/>
    <n v="0"/>
    <m/>
    <m/>
    <s v="collect:Q4GenbgN9XNblLtj"/>
    <m/>
    <s v="Gowthami"/>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4ebe4258-0712-4d33-b8d1-5778ad755018"/>
    <s v="2021-10-24T10:16:14.484Z"/>
    <m/>
    <s v="IT for Change"/>
    <s v="Yashodha.s"/>
    <d v="2021-10-23T00:00:00"/>
    <s v="in_person"/>
    <s v="karnataka"/>
    <s v="district_other"/>
    <s v="Hesrghatta"/>
    <s v="Hurali Chikknhalli"/>
    <s v="Thirumala poora"/>
    <x v="1"/>
    <m/>
    <s v="Manjula"/>
    <s v="respondent_female"/>
    <s v="respondent_relationship_mother"/>
    <s v="household_head_no"/>
    <n v="4"/>
    <s v="obc"/>
    <m/>
    <s v="hindu"/>
    <s v="income_source_casual_labour"/>
    <s v="lang_kan"/>
    <m/>
    <s v="current_state"/>
    <m/>
    <m/>
    <n v="2"/>
    <n v="2"/>
    <m/>
    <s v="edu_young_textbook_all"/>
    <s v="edu_young_meals_unclear"/>
    <s v="communication_yes"/>
    <s v="school_status_no"/>
    <m/>
    <m/>
    <m/>
    <m/>
    <m/>
    <m/>
    <m/>
    <m/>
    <m/>
    <m/>
    <m/>
    <m/>
    <m/>
    <m/>
    <m/>
    <s v="study_someties"/>
    <m/>
    <s v="moment_no"/>
    <s v="moment_yes"/>
    <s v="moment_no"/>
    <s v="moment_yes"/>
    <m/>
    <s v="child_ability_declined"/>
    <s v="They loosed their knowledge and they have forgotten all the basics"/>
    <s v="No comments"/>
    <s v="uuid:4ebe4258-0712-4d33-b8d1-5778ad755018"/>
    <n v="28"/>
    <s v="Anusha Sharma"/>
    <n v="0"/>
    <n v="0"/>
    <m/>
    <m/>
    <s v="collect:Q4GenbgN9XNblLtj"/>
    <m/>
    <s v="Poorvith.s"/>
    <n v="10"/>
    <s v="male"/>
    <s v="child_enrol_yes"/>
    <s v="child_class_4"/>
    <s v="child_private_school"/>
    <s v="child_last_enrol_yes"/>
    <s v="child_last_class_3"/>
    <s v="child_last_private_school"/>
    <s v="Vismaya.s"/>
    <n v="8"/>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fcfc3d21-0361-481c-858a-0f27b4ada9ed"/>
    <s v="2021-10-24T10:16:09.825Z"/>
    <m/>
    <s v="IT for Change"/>
    <s v="Yashodha.s"/>
    <d v="2021-10-23T00:00:00"/>
    <s v="in_person"/>
    <s v="karnataka"/>
    <s v="district_other"/>
    <s v="Hesrghatta"/>
    <s v="Hurali Chikknhalli"/>
    <s v="Thirumala poora"/>
    <x v="1"/>
    <m/>
    <s v="Gangamma.c"/>
    <s v="respondent_female"/>
    <s v="respondent_relationship_mother"/>
    <s v="household_head_no"/>
    <n v="5"/>
    <s v="obc"/>
    <m/>
    <s v="hindu"/>
    <s v="income_source_casual_labour"/>
    <s v="lang_kan"/>
    <m/>
    <s v="current_state"/>
    <m/>
    <m/>
    <n v="1"/>
    <n v="1"/>
    <m/>
    <s v="edu_young_textbook_none"/>
    <s v="edu_young_meals_unclear"/>
    <s v="communication_no"/>
    <s v="school_status_unclear"/>
    <m/>
    <m/>
    <m/>
    <m/>
    <m/>
    <m/>
    <m/>
    <m/>
    <m/>
    <m/>
    <m/>
    <m/>
    <m/>
    <m/>
    <m/>
    <m/>
    <m/>
    <m/>
    <m/>
    <m/>
    <m/>
    <m/>
    <s v="child_ability_declined"/>
    <s v="I am happy even in this pandemic and this situation schools are starting and children's are excited to go for school and they can learn clearly."/>
    <s v="No comments"/>
    <s v="uuid:fcfc3d21-0361-481c-858a-0f27b4ada9ed"/>
    <n v="28"/>
    <s v="Anusha Sharma"/>
    <n v="0"/>
    <n v="0"/>
    <m/>
    <m/>
    <s v="collect:Q4GenbgN9XNblLtj"/>
    <m/>
    <s v="Deepak.s"/>
    <n v="16"/>
    <s v="male"/>
    <s v="child_enrol_no"/>
    <m/>
    <m/>
    <s v="child_last_enrol_yes"/>
    <s v="child_last_class_10"/>
    <s v="child_last_private_school"/>
    <s v="n/a"/>
    <s v="n/a"/>
    <s v="n/a"/>
    <s v="n/a"/>
    <s v="n/a"/>
    <s v="n/a"/>
    <s v="n/a"/>
    <s v="n/a"/>
    <s v="n/a"/>
    <s v="n/a"/>
    <s v="n/a"/>
    <s v="n/a"/>
    <s v="n/a"/>
    <s v="n/a"/>
    <s v="n/a"/>
    <s v="n/a"/>
    <s v="n/a"/>
    <s v="n/a"/>
    <s v="n/a"/>
    <s v="n/a"/>
    <s v="n/a"/>
    <s v="n/a"/>
    <s v="n/a"/>
    <s v="n/a"/>
    <s v="n/a"/>
    <s v="n/a"/>
    <s v="n/a"/>
    <s v="n/a"/>
    <s v="n/a"/>
    <s v="n/a"/>
    <s v="n/a"/>
    <s v="n/a"/>
    <s v="n/a"/>
    <s v="n/a"/>
    <s v="n/a"/>
    <s v="n/a"/>
  </r>
  <r>
    <s v="uuid:25780c28-0df6-4c5c-9ca8-0e441ef7c569"/>
    <s v="2021-10-24T10:16:05.107Z"/>
    <m/>
    <s v="IT for Change"/>
    <s v="Yashodha.s"/>
    <d v="2021-10-23T00:00:00"/>
    <s v="in_person"/>
    <s v="karnataka"/>
    <s v="district_other"/>
    <s v="Hesrghatta"/>
    <s v="Hurali Chikknhalli"/>
    <s v="Thirumala poora"/>
    <x v="1"/>
    <m/>
    <s v="Roopa"/>
    <s v="respondent_female"/>
    <s v="respondent_relationship_mother"/>
    <s v="household_head_no"/>
    <n v="5"/>
    <s v="obc"/>
    <m/>
    <s v="hindu"/>
    <s v="income_source_casual_labour"/>
    <s v="lang_kan"/>
    <m/>
    <s v="current_state"/>
    <m/>
    <m/>
    <n v="3"/>
    <n v="3"/>
    <m/>
    <s v="edu_young_textbook_some"/>
    <s v="edu_young_meals_cooked"/>
    <s v="communication_yes"/>
    <s v="school_status_yes"/>
    <d v="2021-08-09T00:00:00"/>
    <n v="45"/>
    <s v="She attended all the classes"/>
    <m/>
    <s v="no"/>
    <s v="yes"/>
    <s v="no"/>
    <s v="no"/>
    <m/>
    <s v="gaps_yes"/>
    <m/>
    <s v="support_sometimes"/>
    <s v="support_no"/>
    <s v="support_no"/>
    <m/>
    <m/>
    <m/>
    <m/>
    <m/>
    <m/>
    <m/>
    <m/>
    <s v="child_ability_declined"/>
    <s v="I am not satisfied about education got during pandemic days."/>
    <s v="No comments"/>
    <s v="uuid:25780c28-0df6-4c5c-9ca8-0e441ef7c569"/>
    <n v="28"/>
    <s v="Anusha Sharma"/>
    <n v="0"/>
    <n v="0"/>
    <m/>
    <m/>
    <s v="collect:Q4GenbgN9XNblLtj"/>
    <m/>
    <s v="Likitha.r"/>
    <n v="12"/>
    <s v="female"/>
    <s v="child_enrol_yes"/>
    <s v="child_class_6"/>
    <s v="child_government_school"/>
    <s v="child_last_enrol_yes"/>
    <s v="child_last_class_5"/>
    <s v="child_last_government_school"/>
    <s v="Keerthi.r"/>
    <n v="9"/>
    <s v="female"/>
    <s v="child_enrol_yes"/>
    <s v="child_class_3"/>
    <s v="child_government_school"/>
    <s v="child_last_enrol_yes"/>
    <s v="child_last_class_2"/>
    <s v="child_last_government_school"/>
    <s v="Ashwin Kumar.r"/>
    <n v="7"/>
    <s v="male"/>
    <s v="child_enrol_yes"/>
    <s v="child_class_1"/>
    <s v="child_government_school"/>
    <s v="child_last_enrol_no"/>
    <m/>
    <m/>
    <s v="n/a"/>
    <s v="n/a"/>
    <s v="n/a"/>
    <s v="n/a"/>
    <s v="n/a"/>
    <s v="n/a"/>
    <s v="n/a"/>
    <s v="n/a"/>
    <s v="n/a"/>
    <s v="n/a"/>
    <s v="n/a"/>
    <s v="n/a"/>
    <s v="n/a"/>
    <s v="n/a"/>
    <s v="n/a"/>
    <s v="n/a"/>
    <s v="n/a"/>
    <s v="n/a"/>
  </r>
  <r>
    <s v="uuid:9768a40e-b138-441b-a524-4ed11201727f"/>
    <s v="2021-10-24T10:16:00.313Z"/>
    <m/>
    <s v="IT for Change"/>
    <s v="Yashodha.s"/>
    <d v="2021-10-23T00:00:00"/>
    <s v="in_person"/>
    <s v="karnataka"/>
    <s v="district_other"/>
    <s v="Hesrghatta"/>
    <s v="Hurali Chikknhalli"/>
    <s v="Thirumala poora"/>
    <x v="1"/>
    <m/>
    <s v="Nagaraju"/>
    <s v="respondent_male"/>
    <s v="respondent_relationship_father"/>
    <s v="household_head_yes"/>
    <n v="4"/>
    <s v="obc"/>
    <m/>
    <s v="hindu"/>
    <s v="income_source_casual_labour"/>
    <s v="lang_kan"/>
    <m/>
    <s v="current_state"/>
    <m/>
    <m/>
    <n v="2"/>
    <n v="2"/>
    <m/>
    <s v="edu_young_textbook_some"/>
    <s v="edu_young_meals_unclear"/>
    <s v="communication_yes"/>
    <s v="school_status_yes"/>
    <d v="2021-08-25T00:00:00"/>
    <n v="40"/>
    <s v="He had attended all the classes"/>
    <m/>
    <s v="no"/>
    <s v="yes"/>
    <s v="no"/>
    <s v="no"/>
    <m/>
    <s v="gaps_yes"/>
    <m/>
    <s v="support_no"/>
    <s v="support_no"/>
    <s v="support_no"/>
    <m/>
    <m/>
    <m/>
    <m/>
    <m/>
    <m/>
    <m/>
    <m/>
    <s v="child_ability_declined"/>
    <s v="During this lock down many students life was spoiled ..."/>
    <s v="No comments"/>
    <s v="uuid:9768a40e-b138-441b-a524-4ed11201727f"/>
    <n v="28"/>
    <s v="Anusha Sharma"/>
    <n v="0"/>
    <n v="0"/>
    <m/>
    <m/>
    <s v="collect:Q4GenbgN9XNblLtj"/>
    <m/>
    <s v="Pavan Kumar.n"/>
    <n v="15"/>
    <s v="male"/>
    <s v="child_enrol_yes"/>
    <s v="child_class_9"/>
    <s v="child_private_school"/>
    <s v="child_last_enrol_yes"/>
    <s v="child_last_class_8"/>
    <s v="child_last_private_school"/>
    <s v="Manoj.n"/>
    <n v="11"/>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b3390a08-ce6a-4ed8-9141-5f0ec5b8a8c6"/>
    <s v="2021-10-24T10:15:55.655Z"/>
    <m/>
    <s v="IT for Change"/>
    <s v="Yashodha.s"/>
    <d v="2021-10-23T00:00:00"/>
    <s v="in_person"/>
    <s v="karnataka"/>
    <s v="district_other"/>
    <s v="Hesrghatta"/>
    <s v="Hurali Chikknhalli"/>
    <s v="Thirumala poora"/>
    <x v="1"/>
    <m/>
    <s v="Yashodha"/>
    <s v="respondent_female"/>
    <s v="respondent_relationship_mother"/>
    <s v="household_head_no"/>
    <n v="6"/>
    <s v="obc"/>
    <m/>
    <s v="hindu"/>
    <s v="income_source_farming"/>
    <s v="lang_kan"/>
    <m/>
    <s v="current_state"/>
    <m/>
    <m/>
    <n v="2"/>
    <n v="2"/>
    <m/>
    <s v="edu_young_textbook_some"/>
    <s v="edu_young_meals_cooked"/>
    <s v="communication_yes"/>
    <s v="school_status_unclear"/>
    <m/>
    <m/>
    <m/>
    <m/>
    <m/>
    <m/>
    <m/>
    <m/>
    <m/>
    <m/>
    <m/>
    <m/>
    <m/>
    <m/>
    <m/>
    <m/>
    <m/>
    <m/>
    <m/>
    <m/>
    <m/>
    <m/>
    <s v="child_ability_declined"/>
    <s v="My opinion is that they must take care with strict rules and regulations"/>
    <s v="No comments"/>
    <s v="uuid:b3390a08-ce6a-4ed8-9141-5f0ec5b8a8c6"/>
    <n v="28"/>
    <s v="Anusha Sharma"/>
    <n v="0"/>
    <n v="0"/>
    <m/>
    <m/>
    <s v="collect:Q4GenbgN9XNblLtj"/>
    <m/>
    <s v="Shashank.h"/>
    <n v="11"/>
    <s v="male"/>
    <s v="child_enrol_yes"/>
    <s v="child_class_6"/>
    <s v="child_government_school"/>
    <s v="child_last_enrol_yes"/>
    <s v="child_last_class_5"/>
    <s v="child_last_government_school"/>
    <s v="Lekhana.h"/>
    <n v="7"/>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3fc8995-3174-407c-9649-444d79534851"/>
    <s v="2021-10-24T10:15:40.007Z"/>
    <m/>
    <s v="IT for Change"/>
    <s v="Yashodha.sp"/>
    <d v="2021-10-24T00:00:00"/>
    <s v="in_person"/>
    <s v="karnataka"/>
    <s v="district_other"/>
    <s v="Hesrghatta"/>
    <s v="Hurali Chikknhalli"/>
    <s v="Thirumala poora"/>
    <x v="1"/>
    <m/>
    <s v="Yellamma.v"/>
    <s v="respondent_female"/>
    <s v="respondent_relationship_mother"/>
    <s v="household_head_yes"/>
    <n v="4"/>
    <s v="caste_unclear"/>
    <m/>
    <s v="hindu"/>
    <s v="income_source_casual_labour"/>
    <s v="lang_kan"/>
    <m/>
    <s v="current_state"/>
    <m/>
    <m/>
    <n v="2"/>
    <n v="2"/>
    <m/>
    <s v="edu_young_textbook_all"/>
    <s v="edu_young_meals_unclear"/>
    <s v="communication_yes"/>
    <s v="school_status_yes"/>
    <d v="2021-07-15T00:00:00"/>
    <n v="70"/>
    <s v="She attended"/>
    <m/>
    <s v="no"/>
    <s v="yes"/>
    <s v="no"/>
    <s v="yes"/>
    <m/>
    <s v="gaps_yes"/>
    <m/>
    <s v="support_no"/>
    <s v="support_no"/>
    <s v="support_no"/>
    <m/>
    <m/>
    <m/>
    <m/>
    <m/>
    <m/>
    <m/>
    <m/>
    <s v="child_ability_declined"/>
    <s v="By using mobiles for attending classes is so dangerous and it made lazything during pandemic"/>
    <s v="No comments"/>
    <s v="uuid:c3fc8995-3174-407c-9649-444d79534851"/>
    <n v="28"/>
    <s v="Anusha Sharma"/>
    <n v="0"/>
    <n v="0"/>
    <m/>
    <m/>
    <s v="collect:Q4GenbgN9XNblLtj"/>
    <m/>
    <s v="Pavithra.d"/>
    <n v="15"/>
    <s v="female"/>
    <s v="child_enrol_yes"/>
    <s v="child_class_10"/>
    <s v="child_private_school"/>
    <s v="child_last_enrol_yes"/>
    <s v="child_last_class_9"/>
    <s v="child_last_private_school"/>
    <s v="Akulraj.d"/>
    <n v="7"/>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470bae33-6d73-40a9-a29c-6d8cc16072e9"/>
    <s v="2021-10-24T10:15:35.763Z"/>
    <m/>
    <s v="IT for Change"/>
    <s v="Yashodha.sp"/>
    <d v="2021-10-24T00:00:00"/>
    <s v="in_person"/>
    <s v="karnataka"/>
    <s v="district_other"/>
    <s v="Hesrghatta"/>
    <s v="Hurali Chikknhalli"/>
    <s v="Thirumala poora"/>
    <x v="1"/>
    <m/>
    <s v="Shivakumari"/>
    <s v="respondent_female"/>
    <s v="respondent_relationship_mother"/>
    <s v="household_head_no"/>
    <n v="3"/>
    <s v="caste_unclear"/>
    <m/>
    <s v="hindu"/>
    <s v="income_source_casual_labour"/>
    <s v="lang_kan"/>
    <m/>
    <s v="current_state"/>
    <m/>
    <m/>
    <n v="1"/>
    <n v="1"/>
    <m/>
    <s v="edu_young_textbook_all"/>
    <s v="edu_young_meals_unclear"/>
    <s v="communication_no"/>
    <s v="school_status_no"/>
    <m/>
    <m/>
    <m/>
    <m/>
    <m/>
    <m/>
    <m/>
    <m/>
    <m/>
    <m/>
    <m/>
    <m/>
    <m/>
    <m/>
    <m/>
    <s v="study_someties"/>
    <m/>
    <s v="moment_no"/>
    <s v="moment_yes"/>
    <s v="moment_no"/>
    <s v="moment_yes"/>
    <m/>
    <s v="child_ability_declined"/>
    <s v="My concern is that to start physical classes because childrens are not concentrating on studies."/>
    <s v="No comments"/>
    <s v="uuid:470bae33-6d73-40a9-a29c-6d8cc16072e9"/>
    <n v="28"/>
    <s v="Anusha Sharma"/>
    <n v="0"/>
    <n v="0"/>
    <m/>
    <m/>
    <s v="collect:Q4GenbgN9XNblLtj"/>
    <m/>
    <s v="Veerajashwanth.g"/>
    <n v="9"/>
    <s v="male"/>
    <s v="child_enrol_yes"/>
    <s v="child_class_3"/>
    <s v="child_private_school"/>
    <s v="child_last_enrol_yes"/>
    <s v="child_last_class_2"/>
    <s v="child_last_private_school"/>
    <s v="n/a"/>
    <s v="n/a"/>
    <s v="n/a"/>
    <s v="n/a"/>
    <s v="n/a"/>
    <s v="n/a"/>
    <s v="n/a"/>
    <s v="n/a"/>
    <s v="n/a"/>
    <s v="n/a"/>
    <s v="n/a"/>
    <s v="n/a"/>
    <s v="n/a"/>
    <s v="n/a"/>
    <s v="n/a"/>
    <s v="n/a"/>
    <s v="n/a"/>
    <s v="n/a"/>
    <s v="n/a"/>
    <s v="n/a"/>
    <s v="n/a"/>
    <s v="n/a"/>
    <s v="n/a"/>
    <s v="n/a"/>
    <s v="n/a"/>
    <s v="n/a"/>
    <s v="n/a"/>
    <s v="n/a"/>
    <s v="n/a"/>
    <s v="n/a"/>
    <s v="n/a"/>
    <s v="n/a"/>
    <s v="n/a"/>
    <s v="n/a"/>
    <s v="n/a"/>
    <s v="n/a"/>
  </r>
  <r>
    <s v="uuid:7cbe1acb-e2bb-438c-b017-6eaa836fdad0"/>
    <s v="2021-10-24T10:15:31.068Z"/>
    <m/>
    <s v="IT for Change"/>
    <s v="Yashodha.s"/>
    <d v="2021-10-24T00:00:00"/>
    <s v="in_person"/>
    <s v="karnataka"/>
    <s v="district_other"/>
    <s v="Hesrghatta"/>
    <s v="Hurali Chikknhalli"/>
    <s v="Thirumala poora"/>
    <x v="1"/>
    <m/>
    <s v="Sakkamma"/>
    <s v="respondent_female"/>
    <s v="respondent_relationship_mother"/>
    <s v="household_head_yes"/>
    <n v="3"/>
    <s v="obc"/>
    <m/>
    <s v="hindu"/>
    <s v="income_source_casual_labour"/>
    <s v="lang_kan"/>
    <m/>
    <s v="current_state"/>
    <m/>
    <m/>
    <n v="2"/>
    <n v="2"/>
    <m/>
    <s v="edu_young_textbook_all"/>
    <s v="edu_young_meals_unclear"/>
    <s v="communication_no"/>
    <s v="school_status_no"/>
    <m/>
    <m/>
    <m/>
    <m/>
    <m/>
    <m/>
    <m/>
    <m/>
    <m/>
    <m/>
    <m/>
    <m/>
    <m/>
    <m/>
    <m/>
    <s v="study_someties"/>
    <m/>
    <s v="moment_no"/>
    <s v="moment_yes"/>
    <s v="moment_no"/>
    <s v="moment_yes"/>
    <m/>
    <s v="child_ability_declined"/>
    <s v="Students are becoming so much dull due to pandemic days"/>
    <s v="No comments"/>
    <s v="uuid:7cbe1acb-e2bb-438c-b017-6eaa836fdad0"/>
    <n v="28"/>
    <s v="Anusha Sharma"/>
    <n v="0"/>
    <n v="0"/>
    <m/>
    <m/>
    <s v="collect:Q4GenbgN9XNblLtj"/>
    <m/>
    <s v="Yogesh"/>
    <n v="13"/>
    <s v="male"/>
    <s v="child_enrol_yes"/>
    <s v="child_class_7"/>
    <s v="child_private_school"/>
    <s v="child_last_enrol_yes"/>
    <s v="child_last_class_6"/>
    <s v="child_last_private_school"/>
    <s v="Kushi"/>
    <n v="11"/>
    <s v="fe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cdde7f60-3e4a-407e-bb31-18074d985700"/>
    <s v="2021-10-24T10:15:04.902Z"/>
    <m/>
    <s v="IT for Change"/>
    <s v="Yashodha.s"/>
    <d v="2021-10-23T00:00:00"/>
    <s v="in_person"/>
    <s v="karnataka"/>
    <s v="district_other"/>
    <s v="Hesrghatta"/>
    <s v="Hurali Chikknhalli"/>
    <s v="Thirumala poora"/>
    <x v="1"/>
    <m/>
    <s v="Sirisha"/>
    <s v="respondent_female"/>
    <s v="respondent_relationship_mother"/>
    <s v="household_head_no"/>
    <n v="5"/>
    <s v="caste_unclear"/>
    <m/>
    <s v="hindu"/>
    <s v="income_source_casual_labour"/>
    <s v="lang_telugu"/>
    <m/>
    <s v="current_state"/>
    <m/>
    <m/>
    <n v="2"/>
    <n v="2"/>
    <m/>
    <s v="edu_young_textbook_all"/>
    <s v="edu_young_meals_unclear"/>
    <s v="communication_yes"/>
    <s v="school_status_yes"/>
    <d v="2021-09-06T00:00:00"/>
    <n v="25"/>
    <s v="She attended"/>
    <m/>
    <s v="no"/>
    <s v="yes"/>
    <s v="no"/>
    <s v="yes"/>
    <m/>
    <s v="gaps_yes"/>
    <m/>
    <s v="support_sometimes"/>
    <s v="support_no"/>
    <s v="support_no"/>
    <m/>
    <m/>
    <m/>
    <m/>
    <m/>
    <m/>
    <m/>
    <m/>
    <s v="child_ability_declined"/>
    <s v="She has forgotten all the knowledge she become dull in academic performance."/>
    <s v="No comments"/>
    <s v="uuid:cdde7f60-3e4a-407e-bb31-18074d985700"/>
    <n v="28"/>
    <s v="Anusha Sharma"/>
    <n v="0"/>
    <n v="0"/>
    <m/>
    <m/>
    <s v="collect:Q4GenbgN9XNblLtj"/>
    <m/>
    <s v="1.sharanya"/>
    <n v="12"/>
    <s v="female"/>
    <s v="child_enrol_yes"/>
    <s v="child_class_7"/>
    <s v="child_private_school"/>
    <s v="child_last_enrol_yes"/>
    <s v="child_last_class_6"/>
    <s v="child_last_private_school"/>
    <s v="Muppuri likitha"/>
    <n v="7"/>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e14121d9-8338-4efc-aabc-7e1334a40c6f"/>
    <s v="2021-10-24T09:35:12.885Z"/>
    <m/>
    <s v="IT for Change"/>
    <s v="Surabhi R.V"/>
    <d v="2021-10-24T00:00:00"/>
    <s v="in_person"/>
    <s v="karnataka"/>
    <s v="district_other"/>
    <s v="Rascharuvu village"/>
    <s v="Rascharuvu"/>
    <s v="Rascharuvu"/>
    <x v="1"/>
    <m/>
    <s v="Ravanappa"/>
    <s v="respondent_male"/>
    <s v="respondent_relationship_father"/>
    <s v="household_head_yes"/>
    <n v="4"/>
    <s v="obc"/>
    <m/>
    <s v="hindu"/>
    <s v="income_source_non_farming"/>
    <s v="lang_telugu"/>
    <m/>
    <s v="current_state"/>
    <m/>
    <m/>
    <n v="1"/>
    <n v="1"/>
    <m/>
    <s v="edu_young_textbook_all"/>
    <s v="edu_young_meals_unclear"/>
    <s v="communication_yes"/>
    <s v="school_status_yes"/>
    <d v="2021-08-02T00:00:00"/>
    <n v="52"/>
    <s v="She did not attend all the classes because some health issues"/>
    <m/>
    <m/>
    <m/>
    <m/>
    <m/>
    <s v="She study her self"/>
    <s v="gaps_yes"/>
    <m/>
    <s v="support_sometimes"/>
    <m/>
    <m/>
    <m/>
    <m/>
    <m/>
    <m/>
    <m/>
    <m/>
    <m/>
    <m/>
    <s v="child_ability_improved"/>
    <s v="At the time of pandemic in online class the difficulty to understand but. After reopening school they are feel easy to understand"/>
    <s v="She investing in good manner"/>
    <s v="uuid:e14121d9-8338-4efc-aabc-7e1334a40c6f"/>
    <n v="28"/>
    <s v="Anusha Sharma"/>
    <n v="0"/>
    <n v="0"/>
    <m/>
    <m/>
    <s v="collect:JwT5BcXDYheiSFNR"/>
    <m/>
    <s v="Aarath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20fdfe30-1e69-467b-bdd6-235d3d70d040"/>
    <s v="2021-10-24T09:35:07.799Z"/>
    <m/>
    <s v="IT for Change"/>
    <s v="Surabhi R.V"/>
    <d v="2021-10-24T00:00:00"/>
    <s v="in_person"/>
    <s v="karnataka"/>
    <s v="district_other"/>
    <s v="Rascharuvu village"/>
    <s v="Rascharuvu"/>
    <s v="Rascharuvu"/>
    <x v="1"/>
    <m/>
    <s v="Nagabushna. K. A"/>
    <s v="respondent_male"/>
    <s v="respondent_relationship_father"/>
    <s v="household_head_yes"/>
    <n v="4"/>
    <s v="obc"/>
    <m/>
    <s v="hindu"/>
    <s v="income_source_org_sector income_source_other"/>
    <s v="lang_telugu lang_kan"/>
    <m/>
    <s v="current_state"/>
    <m/>
    <m/>
    <n v="1"/>
    <n v="1"/>
    <m/>
    <s v="edu_young_textbook_all"/>
    <s v="edu_young_meals_unclear"/>
    <s v="communication_yes"/>
    <s v="school_status_yes"/>
    <d v="2021-08-02T00:00:00"/>
    <n v="50"/>
    <s v="She attended all the classes"/>
    <m/>
    <m/>
    <m/>
    <m/>
    <m/>
    <s v="Self study"/>
    <s v="gaps_no"/>
    <m/>
    <m/>
    <m/>
    <m/>
    <s v="No extra class"/>
    <m/>
    <m/>
    <m/>
    <m/>
    <m/>
    <m/>
    <m/>
    <s v="child_ability_improved"/>
    <s v="They feel happy about her education and schools re-opening"/>
    <s v="She commented with us in good manner"/>
    <s v="uuid:20fdfe30-1e69-467b-bdd6-235d3d70d040"/>
    <n v="28"/>
    <s v="Anusha Sharma"/>
    <n v="0"/>
    <n v="0"/>
    <m/>
    <m/>
    <s v="collect:JwT5BcXDYheiSFNR"/>
    <m/>
    <s v="Gayatr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57bc0fb-03d4-4cc5-9130-9a45fcbc7fe5"/>
    <s v="2021-10-24T09:35:02.680Z"/>
    <m/>
    <s v="IT for Change"/>
    <s v="Surabhi R.V"/>
    <d v="2021-10-24T00:00:00"/>
    <s v="in_person"/>
    <s v="karnataka"/>
    <s v="district_other"/>
    <s v="Rascharuvu village"/>
    <s v="Rascharuvu"/>
    <s v="Rascharuvu"/>
    <x v="1"/>
    <m/>
    <s v="Manjunatha. V"/>
    <s v="respondent_male"/>
    <s v="respondent_relationship_father"/>
    <s v="household_head_yes"/>
    <n v="4"/>
    <s v="obc"/>
    <m/>
    <s v="hindu"/>
    <s v="income_source_org_sector income_source_farming"/>
    <s v="lang_telugu lang_kan"/>
    <m/>
    <s v="current_state"/>
    <m/>
    <m/>
    <n v="2"/>
    <n v="2"/>
    <m/>
    <s v="edu_young_textbook_some"/>
    <s v="edu_young_meals_cooked"/>
    <s v="communication_yes"/>
    <s v="school_status_yes"/>
    <d v="2021-09-01T00:00:00"/>
    <n v="40"/>
    <s v="He attended all the classes"/>
    <m/>
    <m/>
    <m/>
    <m/>
    <m/>
    <s v="His father help them in studying"/>
    <s v="gaps_yes"/>
    <m/>
    <m/>
    <m/>
    <m/>
    <s v="No extra class"/>
    <m/>
    <m/>
    <m/>
    <m/>
    <m/>
    <m/>
    <m/>
    <s v="child_ability_declined"/>
    <s v="They are not well in education at the time of pandemic. But know i think they will improve them self after school reopening"/>
    <s v="Ok"/>
    <s v="uuid:c57bc0fb-03d4-4cc5-9130-9a45fcbc7fe5"/>
    <n v="28"/>
    <s v="Anusha Sharma"/>
    <n v="0"/>
    <n v="0"/>
    <m/>
    <m/>
    <s v="collect:JwT5BcXDYheiSFNR"/>
    <m/>
    <s v="Vamshi"/>
    <n v="13"/>
    <s v="male"/>
    <s v="child_enrol_yes"/>
    <s v="child_class_7"/>
    <s v="child_government_school"/>
    <s v="child_last_enrol_yes"/>
    <s v="child_last_class_6"/>
    <s v="child_last_government_school"/>
    <s v="Varun"/>
    <n v="7"/>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1b2e6df-4782-4758-b690-99fef96d77f8"/>
    <s v="2021-10-24T09:34:58.788Z"/>
    <m/>
    <s v="IT for Change"/>
    <s v="Surabhi R.V"/>
    <d v="2021-10-24T00:00:00"/>
    <s v="in_person"/>
    <s v="karnataka"/>
    <s v="district_other"/>
    <s v="Rascharuvu village"/>
    <s v="Rascharuvu"/>
    <s v="Rascharuvu"/>
    <x v="1"/>
    <m/>
    <s v="G. S Manjunatha"/>
    <s v="respondent_male"/>
    <s v="respondent_relationship_father"/>
    <s v="household_head_yes"/>
    <n v="4"/>
    <s v="obc"/>
    <m/>
    <s v="hindu"/>
    <s v="income_source_farming"/>
    <s v="lang_telugu"/>
    <m/>
    <s v="current_state"/>
    <m/>
    <m/>
    <n v="2"/>
    <n v="2"/>
    <m/>
    <s v="edu_young_textbook_none"/>
    <s v="edu_young_meals_direct"/>
    <s v="communication_yes"/>
    <s v="school_status_yes"/>
    <d v="2021-10-01T00:00:00"/>
    <n v="12"/>
    <s v="He attended all the classes"/>
    <m/>
    <m/>
    <m/>
    <m/>
    <m/>
    <s v="Studying him self"/>
    <s v="gaps_no"/>
    <m/>
    <m/>
    <m/>
    <m/>
    <s v="No extra class"/>
    <m/>
    <m/>
    <m/>
    <m/>
    <m/>
    <m/>
    <m/>
    <s v="child_ability_improved"/>
    <s v="We are happy for school's re opening"/>
    <s v="Good"/>
    <s v="uuid:71b2e6df-4782-4758-b690-99fef96d77f8"/>
    <n v="28"/>
    <s v="Anusha Sharma"/>
    <n v="0"/>
    <n v="0"/>
    <m/>
    <m/>
    <s v="collect:JwT5BcXDYheiSFNR"/>
    <m/>
    <s v="Manoj. G. M"/>
    <n v="11"/>
    <s v="male"/>
    <s v="child_enrol_yes"/>
    <s v="child_class_3"/>
    <s v="child_private_school"/>
    <s v="child_last_enrol_yes"/>
    <s v="child_last_class_4"/>
    <s v="child_last_private_school"/>
    <s v="Rahul. G. M"/>
    <n v="7"/>
    <s v="male"/>
    <s v="child_enrol_yes"/>
    <s v="child_class_2"/>
    <s v="child_private_school"/>
    <s v="child_last_enrol_no"/>
    <m/>
    <m/>
    <s v="n/a"/>
    <s v="n/a"/>
    <s v="n/a"/>
    <s v="n/a"/>
    <s v="n/a"/>
    <s v="n/a"/>
    <s v="n/a"/>
    <s v="n/a"/>
    <s v="n/a"/>
    <s v="n/a"/>
    <s v="n/a"/>
    <s v="n/a"/>
    <s v="n/a"/>
    <s v="n/a"/>
    <s v="n/a"/>
    <s v="n/a"/>
    <s v="n/a"/>
    <s v="n/a"/>
    <s v="n/a"/>
    <s v="n/a"/>
    <s v="n/a"/>
    <s v="n/a"/>
    <s v="n/a"/>
    <s v="n/a"/>
    <s v="n/a"/>
    <s v="n/a"/>
    <s v="n/a"/>
  </r>
  <r>
    <s v="uuid:8393db4d-86c9-45a0-a4be-50735d45cb0d"/>
    <s v="2021-10-24T09:34:58.180Z"/>
    <m/>
    <s v="IT for Change"/>
    <s v="Surabhi R.V"/>
    <d v="2021-10-24T00:00:00"/>
    <s v="in_person"/>
    <s v="karnataka"/>
    <s v="district_other"/>
    <s v="Rascharuvu village"/>
    <s v="Rascharuvu"/>
    <s v="Rascharuvu"/>
    <x v="1"/>
    <m/>
    <s v="Shankarappa S. N"/>
    <s v="respondent_male"/>
    <s v="respondent_relationship_father"/>
    <s v="household_head_no"/>
    <n v="10"/>
    <s v="obc"/>
    <m/>
    <s v="hindu"/>
    <s v="income_source_other"/>
    <s v="lang_telugu"/>
    <m/>
    <s v="current_state"/>
    <m/>
    <m/>
    <n v="2"/>
    <n v="2"/>
    <m/>
    <s v="edu_young_textbook_all"/>
    <s v="edu_young_meals_direct"/>
    <s v="communication_yes"/>
    <s v="school_status_yes"/>
    <d v="2021-08-20T00:00:00"/>
    <n v="45"/>
    <s v="They attended all the classes"/>
    <m/>
    <m/>
    <m/>
    <m/>
    <m/>
    <s v="They studied them selfs"/>
    <s v="gaps_unclear"/>
    <m/>
    <m/>
    <m/>
    <m/>
    <s v="No extra class"/>
    <m/>
    <m/>
    <m/>
    <m/>
    <m/>
    <m/>
    <m/>
    <s v="child_ability_improved"/>
    <s v="The schools conducted online class but they can't understand properly but now after schools re opening  they understanding properly"/>
    <s v="Better"/>
    <s v="uuid:8393db4d-86c9-45a0-a4be-50735d45cb0d"/>
    <n v="28"/>
    <s v="Anusha Sharma"/>
    <n v="0"/>
    <n v="0"/>
    <m/>
    <m/>
    <s v="collect:JwT5BcXDYheiSFNR"/>
    <m/>
    <s v="Krishnasree. S"/>
    <n v="14"/>
    <s v="female"/>
    <s v="child_enrol_yes"/>
    <s v="child_class_8"/>
    <s v="child_private_school"/>
    <s v="child_last_enrol_yes"/>
    <s v="child_last_class_9"/>
    <s v="child_last_private_school"/>
    <s v="Kishor. S"/>
    <n v="13"/>
    <s v="male"/>
    <s v="child_enrol_yes"/>
    <s v="child_class_6"/>
    <s v="child_private_school"/>
    <s v="child_last_enrol_yes"/>
    <s v="child_last_class_7"/>
    <s v="child_last_private_school"/>
    <s v="n/a"/>
    <s v="n/a"/>
    <s v="n/a"/>
    <s v="n/a"/>
    <s v="n/a"/>
    <s v="n/a"/>
    <s v="n/a"/>
    <s v="n/a"/>
    <s v="n/a"/>
    <s v="n/a"/>
    <s v="n/a"/>
    <s v="n/a"/>
    <s v="n/a"/>
    <s v="n/a"/>
    <s v="n/a"/>
    <s v="n/a"/>
    <s v="n/a"/>
    <s v="n/a"/>
    <s v="n/a"/>
    <s v="n/a"/>
    <s v="n/a"/>
    <s v="n/a"/>
    <s v="n/a"/>
    <s v="n/a"/>
    <s v="n/a"/>
    <s v="n/a"/>
    <s v="n/a"/>
  </r>
  <r>
    <s v="uuid:9f5eecf8-6dcd-4c46-b2e4-2fafd6e7bbc5"/>
    <s v="2021-10-24T09:34:57.552Z"/>
    <m/>
    <s v="IT for Change"/>
    <s v="Surabhi R.V"/>
    <d v="2021-10-24T00:00:00"/>
    <s v="in_person"/>
    <s v="karnataka"/>
    <s v="district_other"/>
    <s v="Rascharuvu village"/>
    <s v="Rascharuvu"/>
    <s v="Rascharuvu"/>
    <x v="1"/>
    <m/>
    <s v="N. Sujatha"/>
    <s v="respondent_female"/>
    <s v="respondent_relationship_mother"/>
    <s v="household_head_no"/>
    <n v="4"/>
    <s v="obc"/>
    <m/>
    <s v="hindu"/>
    <s v="income_source_non_farming"/>
    <s v="lang_telugu lang_kan"/>
    <m/>
    <s v="current_state"/>
    <m/>
    <m/>
    <n v="2"/>
    <n v="2"/>
    <m/>
    <s v="edu_young_textbook_all"/>
    <s v="edu_young_meals_direct"/>
    <s v="communication_yes"/>
    <s v="school_status_yes"/>
    <d v="2021-09-01T00:00:00"/>
    <n v="45"/>
    <s v="They attended"/>
    <m/>
    <m/>
    <m/>
    <m/>
    <s v="yes"/>
    <m/>
    <s v="gaps_no"/>
    <m/>
    <m/>
    <m/>
    <m/>
    <s v="No extra class"/>
    <m/>
    <m/>
    <m/>
    <m/>
    <m/>
    <m/>
    <m/>
    <s v="child_ability_improved"/>
    <s v="They didn't get proper education in pandemic. After schools reopening they will get proper education"/>
    <s v="Good"/>
    <s v="uuid:9f5eecf8-6dcd-4c46-b2e4-2fafd6e7bbc5"/>
    <n v="28"/>
    <s v="Anusha Sharma"/>
    <n v="0"/>
    <n v="0"/>
    <m/>
    <m/>
    <s v="collect:JwT5BcXDYheiSFNR"/>
    <m/>
    <s v="Pallavi. G. R"/>
    <n v="12"/>
    <s v="female"/>
    <s v="child_enrol_yes"/>
    <s v="child_class_5"/>
    <s v="child_private_school"/>
    <s v="child_last_enrol_yes"/>
    <s v="child_last_class_6"/>
    <s v="child_last_private_school"/>
    <s v="Balaji. G. R"/>
    <n v="9"/>
    <s v="male"/>
    <s v="child_enrol_yes"/>
    <s v="child_class_2"/>
    <s v="child_private_school"/>
    <s v="child_last_enrol_yes"/>
    <s v="child_last_class_3"/>
    <s v="child_last_private_school"/>
    <s v="n/a"/>
    <s v="n/a"/>
    <s v="n/a"/>
    <s v="n/a"/>
    <s v="n/a"/>
    <s v="n/a"/>
    <s v="n/a"/>
    <s v="n/a"/>
    <s v="n/a"/>
    <s v="n/a"/>
    <s v="n/a"/>
    <s v="n/a"/>
    <s v="n/a"/>
    <s v="n/a"/>
    <s v="n/a"/>
    <s v="n/a"/>
    <s v="n/a"/>
    <s v="n/a"/>
    <s v="n/a"/>
    <s v="n/a"/>
    <s v="n/a"/>
    <s v="n/a"/>
    <s v="n/a"/>
    <s v="n/a"/>
    <s v="n/a"/>
    <s v="n/a"/>
    <s v="n/a"/>
  </r>
  <r>
    <s v="uuid:9bf371b6-adc7-4d27-aad4-594703c207f9"/>
    <s v="2021-10-24T09:34:18.956Z"/>
    <m/>
    <s v="IT for Change"/>
    <s v="Surabhi R.V"/>
    <d v="2021-10-24T00:00:00"/>
    <s v="in_person"/>
    <s v="karnataka"/>
    <s v="district_other"/>
    <s v="Rascharuvu village"/>
    <s v="Rascharuvu"/>
    <s v="Rascharuvu"/>
    <x v="1"/>
    <m/>
    <s v="Aruna"/>
    <s v="respondent_female"/>
    <s v="respondent_relationship_mother"/>
    <s v="household_head_no"/>
    <n v="7"/>
    <s v="obc"/>
    <m/>
    <s v="hindu"/>
    <s v="income_source_non_farming"/>
    <s v="lang_telugu"/>
    <m/>
    <s v="current_state"/>
    <m/>
    <m/>
    <n v="2"/>
    <n v="2"/>
    <m/>
    <s v="edu_young_textbook_some"/>
    <s v="edu_young_meals_dry"/>
    <s v="communication_yes"/>
    <s v="school_status_yes"/>
    <d v="2021-10-01T00:00:00"/>
    <n v="15"/>
    <s v="Yes"/>
    <m/>
    <m/>
    <m/>
    <m/>
    <m/>
    <s v="They studied them selfs"/>
    <s v="gaps_no"/>
    <m/>
    <m/>
    <m/>
    <m/>
    <s v="They did get extra class"/>
    <m/>
    <m/>
    <m/>
    <m/>
    <m/>
    <m/>
    <m/>
    <s v="child_ability_unable"/>
    <s v="They forgot what they learn earlier. Now we are happy that they learn from school"/>
    <s v="Ok"/>
    <s v="uuid:9bf371b6-adc7-4d27-aad4-594703c207f9"/>
    <n v="28"/>
    <s v="Anusha Sharma"/>
    <n v="0"/>
    <n v="0"/>
    <m/>
    <m/>
    <s v="collect:JwT5BcXDYheiSFNR"/>
    <m/>
    <s v="Tejshawini. K"/>
    <n v="10"/>
    <s v="female"/>
    <s v="child_enrol_yes"/>
    <s v="child_class_4"/>
    <s v="child_government_school"/>
    <s v="child_last_enrol_no"/>
    <m/>
    <m/>
    <s v="Amulya. K"/>
    <n v="8"/>
    <s v="female"/>
    <s v="child_enrol_yes"/>
    <s v="child_class_2"/>
    <s v="child_government_school"/>
    <s v="child_last_enrol_no"/>
    <m/>
    <m/>
    <s v="n/a"/>
    <s v="n/a"/>
    <s v="n/a"/>
    <s v="n/a"/>
    <s v="n/a"/>
    <s v="n/a"/>
    <s v="n/a"/>
    <s v="n/a"/>
    <s v="n/a"/>
    <s v="n/a"/>
    <s v="n/a"/>
    <s v="n/a"/>
    <s v="n/a"/>
    <s v="n/a"/>
    <s v="n/a"/>
    <s v="n/a"/>
    <s v="n/a"/>
    <s v="n/a"/>
    <s v="n/a"/>
    <s v="n/a"/>
    <s v="n/a"/>
    <s v="n/a"/>
    <s v="n/a"/>
    <s v="n/a"/>
    <s v="n/a"/>
    <s v="n/a"/>
    <s v="n/a"/>
  </r>
  <r>
    <s v="uuid:cc900a95-d9c1-4d58-a498-f4bcf3f2f66b"/>
    <s v="2021-10-24T09:34:11.116Z"/>
    <m/>
    <s v="IT for Change"/>
    <s v="Surabhi R.V"/>
    <d v="2021-10-24T00:00:00"/>
    <s v="in_person"/>
    <s v="karnataka"/>
    <s v="district_other"/>
    <s v="Rascharuvu village"/>
    <s v="Rascharuvu"/>
    <s v="Rascharuvu"/>
    <x v="1"/>
    <m/>
    <s v="Chalammu D"/>
    <s v="respondent_male"/>
    <s v="respondent_relationship_father"/>
    <s v="household_head_yes"/>
    <n v="6"/>
    <s v="st"/>
    <m/>
    <s v="hindu"/>
    <s v="income_source_non_farming income_source_farming"/>
    <s v="lang_telugu"/>
    <m/>
    <s v="current_state"/>
    <m/>
    <m/>
    <n v="1"/>
    <n v="1"/>
    <m/>
    <s v="edu_young_textbook_all"/>
    <s v="edu_young_meals_cooked"/>
    <s v="communication_yes"/>
    <s v="school_status_yes"/>
    <d v="2021-09-01T00:00:00"/>
    <n v="45"/>
    <s v="He attended all the days"/>
    <m/>
    <m/>
    <m/>
    <m/>
    <s v="yes"/>
    <m/>
    <s v="gaps_yes"/>
    <m/>
    <s v="support_unclear"/>
    <s v="support_unclear"/>
    <s v="support_unclear"/>
    <m/>
    <m/>
    <m/>
    <m/>
    <m/>
    <m/>
    <m/>
    <m/>
    <s v="child_ability_improved"/>
    <s v="He was become dull at the time of pandemic. But after school reopening he is improving"/>
    <s v="Better"/>
    <s v="uuid:cc900a95-d9c1-4d58-a498-f4bcf3f2f66b"/>
    <n v="28"/>
    <s v="Anusha Sharma"/>
    <n v="0"/>
    <n v="0"/>
    <m/>
    <m/>
    <s v="collect:JwT5BcXDYheiSFNR"/>
    <m/>
    <s v="Srinavasu R. C"/>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15c23d6d-eacf-465c-838d-b15843af4c89"/>
    <s v="2021-10-24T09:33:27.611Z"/>
    <m/>
    <s v="IT for Change"/>
    <s v="Surabhi R.V"/>
    <d v="2021-10-24T00:00:00"/>
    <s v="in_person"/>
    <s v="karnataka"/>
    <s v="district_other"/>
    <s v="Rascharuvu village"/>
    <s v="Rascharuvu"/>
    <s v="Rascharuvu"/>
    <x v="1"/>
    <m/>
    <s v="Eeswaramma"/>
    <s v="respondent_female"/>
    <s v="respondent_relationship_mother"/>
    <s v="household_head_yes"/>
    <n v="4"/>
    <s v="sc"/>
    <m/>
    <s v="hindu"/>
    <s v="income_source_org_sector"/>
    <s v="lang_telugu"/>
    <m/>
    <s v="current_state"/>
    <m/>
    <m/>
    <n v="1"/>
    <n v="1"/>
    <m/>
    <s v="edu_young_textbook_some"/>
    <s v="edu_young_meals_cooked"/>
    <s v="communication_yes"/>
    <s v="school_status_yes"/>
    <d v="2021-09-01T00:00:00"/>
    <n v="30"/>
    <s v="He attended some functions"/>
    <m/>
    <m/>
    <m/>
    <m/>
    <s v="yes"/>
    <m/>
    <s v="gaps_no"/>
    <m/>
    <s v="support_no"/>
    <s v="support_no"/>
    <s v="support_no"/>
    <m/>
    <m/>
    <m/>
    <m/>
    <m/>
    <m/>
    <m/>
    <m/>
    <s v="child_ability_declined"/>
    <s v="He was enjoying school opening"/>
    <s v="Good"/>
    <s v="uuid:15c23d6d-eacf-465c-838d-b15843af4c89"/>
    <n v="28"/>
    <s v="Anusha Sharma"/>
    <n v="0"/>
    <n v="0"/>
    <m/>
    <m/>
    <s v="collect:JwT5BcXDYheiSFNR"/>
    <m/>
    <s v="Adarsha R"/>
    <n v="16"/>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a936b582-68af-4310-b7a5-e05bedadad56"/>
    <s v="2021-10-24T09:32:35.468Z"/>
    <m/>
    <s v="IT for Change"/>
    <s v="Surabhi R.V"/>
    <d v="2021-10-22T00:00:00"/>
    <s v="in_person"/>
    <s v="karnataka"/>
    <s v="district_other"/>
    <s v="Rascharuvu village"/>
    <s v="Rascharuvu"/>
    <s v="Rascharuvu"/>
    <x v="1"/>
    <m/>
    <s v="Rajeshwari N"/>
    <s v="respondent_female"/>
    <s v="respondent_relationship_mother"/>
    <s v="household_head_no"/>
    <n v="4"/>
    <s v="obc"/>
    <m/>
    <s v="hindu"/>
    <s v="income_source_self_employed income_source_org_sector"/>
    <s v="lang_telugu"/>
    <m/>
    <s v="current_state"/>
    <m/>
    <m/>
    <n v="1"/>
    <n v="1"/>
    <m/>
    <s v="edu_young_textbook_some"/>
    <s v="edu_young_meals_cooked"/>
    <s v="communication_yes"/>
    <s v="school_status_no"/>
    <m/>
    <m/>
    <m/>
    <m/>
    <m/>
    <m/>
    <m/>
    <m/>
    <m/>
    <m/>
    <m/>
    <m/>
    <m/>
    <m/>
    <m/>
    <s v="study_someties"/>
    <m/>
    <s v="moment_sometimes"/>
    <m/>
    <m/>
    <s v="moment_sometimes"/>
    <m/>
    <s v="child_ability_declined"/>
    <s v="She forgot all what she learners in previous years. I am very happy for re opening the schools because they get proper education."/>
    <s v="She commented with us in good manner"/>
    <s v="uuid:a936b582-68af-4310-b7a5-e05bedadad56"/>
    <n v="28"/>
    <s v="Anusha Sharma"/>
    <n v="0"/>
    <n v="0"/>
    <m/>
    <m/>
    <s v="collect:JwT5BcXDYheiSFNR"/>
    <m/>
    <s v="Chandrika R. S"/>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58f527e7-b548-4f40-9e2e-6f60d8a75675"/>
    <s v="2021-10-24T07:39:27.142Z"/>
    <m/>
    <s v="IT for Change"/>
    <s v="Vamshi S"/>
    <d v="2021-10-24T00:00:00"/>
    <s v="in_person"/>
    <s v="karnataka"/>
    <s v="district_other"/>
    <s v="Kolar"/>
    <s v="Kolthuru"/>
    <s v="Pindiganagara"/>
    <x v="1"/>
    <m/>
    <s v="Babu"/>
    <s v="respondent_male"/>
    <s v="respondent_relationship_father"/>
    <s v="household_head_yes"/>
    <n v="4"/>
    <s v="obc"/>
    <m/>
    <s v="hindu"/>
    <s v="income_source_farming"/>
    <s v="lang_telugu lang_kan"/>
    <m/>
    <s v="dont_wish_to_say"/>
    <m/>
    <m/>
    <n v="2"/>
    <n v="2"/>
    <m/>
    <s v="edu_young_textbook_all"/>
    <s v="edu_young_meals_cooked"/>
    <s v="communication_unclear"/>
    <s v="school_status_yes"/>
    <d v="2021-09-10T00:00:00"/>
    <n v="6"/>
    <s v="No reasons"/>
    <m/>
    <s v="no"/>
    <s v="no"/>
    <s v="no"/>
    <s v="no"/>
    <m/>
    <s v="gaps_unclear"/>
    <m/>
    <s v="support_no"/>
    <s v="support_no"/>
    <s v="support_no"/>
    <m/>
    <m/>
    <m/>
    <m/>
    <m/>
    <m/>
    <m/>
    <m/>
    <s v="child_ability_improved"/>
    <s v="Have to open schools and colleges compulsory"/>
    <s v="No comments"/>
    <s v="uuid:58f527e7-b548-4f40-9e2e-6f60d8a75675"/>
    <n v="28"/>
    <s v="Anusha Sharma"/>
    <n v="0"/>
    <n v="0"/>
    <m/>
    <m/>
    <s v="collect:greKnCZVy8gPWVLk"/>
    <m/>
    <s v="Nikhil N"/>
    <n v="17"/>
    <s v="male"/>
    <s v="child_enrol_yes"/>
    <s v="child_class_11"/>
    <s v="child_government_school"/>
    <s v="child_last_enrol_yes"/>
    <s v="child_last_class_10"/>
    <s v="child_last_government_school"/>
    <s v="Yashwannth N"/>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60d39383-29a3-4bc5-b2fe-2323bc53f65a"/>
    <s v="2021-10-24T07:39:21.347Z"/>
    <m/>
    <s v="IT for Change"/>
    <s v="Vamshi S"/>
    <d v="2021-10-24T00:00:00"/>
    <s v="in_person"/>
    <s v="karnataka"/>
    <s v="district_other"/>
    <s v="Dakshina Kannada"/>
    <s v="Kepu"/>
    <s v="Vitla town"/>
    <x v="1"/>
    <m/>
    <s v="Sahil Mohammad"/>
    <s v="respondent_male"/>
    <s v="respondent_relationship_father"/>
    <s v="household_head_yes"/>
    <n v="4"/>
    <s v="obc"/>
    <m/>
    <s v="muslim"/>
    <s v="income_source_other"/>
    <s v="lang_other"/>
    <s v="Beary"/>
    <s v="dont_wish_to_say"/>
    <m/>
    <m/>
    <n v="1"/>
    <n v="1"/>
    <m/>
    <s v="edu_young_textbook_all"/>
    <s v="edu_young_meals_cooked"/>
    <s v="communication_yes"/>
    <s v="school_status_yes"/>
    <d v="2021-10-01T00:00:00"/>
    <n v="4"/>
    <s v="Due to some health issues"/>
    <m/>
    <s v="no"/>
    <s v="yes_sometimes"/>
    <s v="no"/>
    <s v="no"/>
    <m/>
    <s v="gaps_no"/>
    <m/>
    <s v="support_no"/>
    <s v="support_no"/>
    <s v="support_no"/>
    <m/>
    <m/>
    <m/>
    <m/>
    <m/>
    <m/>
    <m/>
    <m/>
    <s v="child_ability_unable"/>
    <s v="Its not good to open the schools inthe pandemic"/>
    <s v="No comments"/>
    <s v="uuid:60d39383-29a3-4bc5-b2fe-2323bc53f65a"/>
    <n v="28"/>
    <s v="Anusha Sharma"/>
    <n v="0"/>
    <n v="0"/>
    <m/>
    <m/>
    <s v="collect:greKnCZVy8gPWVLk"/>
    <m/>
    <s v="Afzal"/>
    <n v="17"/>
    <s v="male"/>
    <s v="child_enrol_yes"/>
    <s v="child_class_12"/>
    <s v="child_government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c5f66a2b-26df-4f98-a3e0-5974ba83b5c8"/>
    <s v="2021-10-24T07:39:15.871Z"/>
    <m/>
    <s v="IT for Change"/>
    <s v="Vamshi S"/>
    <d v="2021-10-24T00:00:00"/>
    <s v="in_person"/>
    <s v="karnataka"/>
    <s v="district_other"/>
    <s v="Chickaballapur"/>
    <s v="Yenigadale"/>
    <s v="Chokkanahalli"/>
    <x v="1"/>
    <m/>
    <s v="Ramakrishna"/>
    <s v="respondent_male"/>
    <s v="respondent_relationship_father"/>
    <s v="household_head_yes"/>
    <n v="4"/>
    <s v="obc"/>
    <m/>
    <s v="hindu"/>
    <s v="income_source_farming"/>
    <s v="lang_kan lang_telugu"/>
    <m/>
    <s v="dont_wish_to_say"/>
    <m/>
    <m/>
    <n v="1"/>
    <n v="1"/>
    <m/>
    <s v="edu_young_textbook_all"/>
    <s v="edu_young_meals_unclear"/>
    <s v="communication_unclear"/>
    <s v="school_status_yes"/>
    <d v="2021-09-01T00:00:00"/>
    <n v="5"/>
    <s v="Health problem"/>
    <m/>
    <s v="yes"/>
    <s v="no"/>
    <s v="no"/>
    <s v="no"/>
    <m/>
    <s v="gaps_yes"/>
    <m/>
    <s v="support_no"/>
    <s v="support_no"/>
    <s v="support_no"/>
    <m/>
    <m/>
    <m/>
    <m/>
    <m/>
    <m/>
    <m/>
    <m/>
    <s v="child_ability_improved"/>
    <s v="Yes its good to open the school and Colleges because the students are not getting knowledge about their studies they are missing the concentration on the studies"/>
    <s v="No"/>
    <s v="uuid:c5f66a2b-26df-4f98-a3e0-5974ba83b5c8"/>
    <n v="28"/>
    <s v="Anusha Sharma"/>
    <n v="0"/>
    <n v="0"/>
    <m/>
    <m/>
    <s v="collect:greKnCZVy8gPWVLk"/>
    <m/>
    <s v="Dathri"/>
    <n v="14"/>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35593b1c-66fd-4ed4-9cca-156a457b3fe8"/>
    <s v="2021-10-24T07:39:10.497Z"/>
    <m/>
    <s v="IT for Change"/>
    <s v="Vamshi S"/>
    <d v="2021-10-24T00:00:00"/>
    <s v="in_person"/>
    <s v="karnataka"/>
    <s v="district_other"/>
    <s v="Chickaballapur"/>
    <s v="Yenigadale"/>
    <s v="Chinthamkalahlli"/>
    <x v="1"/>
    <m/>
    <s v="Narasamma"/>
    <s v="respondent_female"/>
    <s v="respondent_relationship_mother"/>
    <s v="household_head_yes"/>
    <n v="3"/>
    <s v="obc"/>
    <m/>
    <s v="hindu"/>
    <s v="income_source_farming"/>
    <s v="lang_telugu"/>
    <m/>
    <s v="dont_wish_to_say"/>
    <m/>
    <m/>
    <n v="1"/>
    <n v="1"/>
    <m/>
    <s v="edu_young_textbook_all"/>
    <s v="edu_young_meals_cooked"/>
    <s v="communication_no"/>
    <s v="school_status_yes"/>
    <d v="2021-09-01T00:00:00"/>
    <n v="6"/>
    <s v="No reasons"/>
    <m/>
    <s v="yes"/>
    <s v="no"/>
    <s v="no"/>
    <s v="no"/>
    <m/>
    <s v="gaps_unclear"/>
    <m/>
    <s v="support_no"/>
    <s v="support_no"/>
    <s v="support_no"/>
    <m/>
    <m/>
    <m/>
    <m/>
    <m/>
    <m/>
    <m/>
    <m/>
    <s v="child_ability_improved"/>
    <s v="Not good open in this situation"/>
    <s v="No"/>
    <s v="uuid:35593b1c-66fd-4ed4-9cca-156a457b3fe8"/>
    <n v="28"/>
    <s v="Anusha Sharma"/>
    <n v="0"/>
    <n v="0"/>
    <m/>
    <m/>
    <s v="collect:greKnCZVy8gPWVLk"/>
    <m/>
    <s v="Keerthi"/>
    <n v="14"/>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6e9ac920-e318-4b36-92e7-32614bdd732f"/>
    <s v="2021-10-24T07:39:05.017Z"/>
    <m/>
    <s v="IT for Change"/>
    <s v="Vamshi S"/>
    <d v="2021-10-24T00:00:00"/>
    <s v="in_person"/>
    <s v="karnataka"/>
    <s v="district_other"/>
    <s v="Chickallapur"/>
    <s v="Chintamani"/>
    <s v="Oolavadi"/>
    <x v="1"/>
    <m/>
    <s v="Munesh"/>
    <s v="respondent_male"/>
    <s v="respondent_relationship_father"/>
    <s v="household_head_yes"/>
    <n v="4"/>
    <s v="obc"/>
    <m/>
    <s v="hindu"/>
    <s v="income_source_casual_labour"/>
    <s v="lang_telugu"/>
    <m/>
    <s v="current_state"/>
    <m/>
    <m/>
    <n v="2"/>
    <n v="2"/>
    <m/>
    <s v="edu_young_textbook_all"/>
    <s v="edu_young_meals_unclear"/>
    <s v="communication_no"/>
    <s v="school_status_yes"/>
    <d v="2021-09-02T00:00:00"/>
    <n v="6"/>
    <s v="No reasons"/>
    <m/>
    <s v="no"/>
    <s v="no"/>
    <s v="no"/>
    <s v="no"/>
    <m/>
    <s v="gaps_no"/>
    <m/>
    <s v="support_no"/>
    <s v="support_no"/>
    <s v="support_no"/>
    <m/>
    <m/>
    <m/>
    <m/>
    <m/>
    <m/>
    <m/>
    <m/>
    <s v="child_ability_improved"/>
    <s v="Its good to open the schools and colleges"/>
    <s v="No comments"/>
    <s v="uuid:6e9ac920-e318-4b36-92e7-32614bdd732f"/>
    <n v="28"/>
    <s v="Anusha Sharma"/>
    <n v="0"/>
    <n v="0"/>
    <m/>
    <m/>
    <s v="collect:greKnCZVy8gPWVLk"/>
    <m/>
    <s v="Ganesh M"/>
    <n v="19"/>
    <s v="male"/>
    <s v="child_enrol_yes"/>
    <s v="child_class_10"/>
    <s v="child_private_school"/>
    <s v="child_last_enrol_yes"/>
    <s v="child_last_class_9"/>
    <s v="child_last_private_school"/>
    <s v="Pawan Kumar M"/>
    <n v="14"/>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ac700b8b-9e42-4ca8-98a3-658ffec0e9ed"/>
    <s v="2021-10-24T07:38:58.580Z"/>
    <m/>
    <s v="IT for Change"/>
    <s v="Vamshi S"/>
    <d v="2021-10-24T00:00:00"/>
    <s v="in_person"/>
    <s v="karnataka"/>
    <s v="district_other"/>
    <s v="Kolar"/>
    <s v="Kolthuru"/>
    <s v="Pindiganagara"/>
    <x v="1"/>
    <m/>
    <s v="Chalapathi"/>
    <s v="respondent_male"/>
    <s v="respondent_relationship_father"/>
    <s v="household_head_yes"/>
    <n v="5"/>
    <s v="obc"/>
    <m/>
    <s v="hindu"/>
    <s v="income_source_farming"/>
    <s v="lang_kan"/>
    <m/>
    <s v="current_state"/>
    <m/>
    <m/>
    <n v="2"/>
    <n v="2"/>
    <m/>
    <s v="edu_young_textbook_all"/>
    <s v="edu_young_meals_unclear"/>
    <s v="communication_no"/>
    <s v="school_status_yes"/>
    <d v="2021-08-23T00:00:00"/>
    <n v="6"/>
    <s v="No reasons"/>
    <m/>
    <s v="no"/>
    <s v="no"/>
    <s v="no"/>
    <s v="no"/>
    <m/>
    <s v="gaps_no"/>
    <m/>
    <s v="support_no"/>
    <s v="support_no"/>
    <s v="support_no"/>
    <m/>
    <m/>
    <m/>
    <m/>
    <m/>
    <m/>
    <m/>
    <m/>
    <s v="child_ability_improved"/>
    <s v="Its good open schools due to education process may decrease if school not opens"/>
    <s v="No comments"/>
    <s v="uuid:ac700b8b-9e42-4ca8-98a3-658ffec0e9ed"/>
    <n v="28"/>
    <s v="Anusha Sharma"/>
    <n v="0"/>
    <n v="0"/>
    <m/>
    <m/>
    <s v="collect:greKnCZVy8gPWVLk"/>
    <m/>
    <s v="Ganavi C"/>
    <n v="17"/>
    <s v="female"/>
    <s v="child_enrol_yes"/>
    <s v="child_class_11"/>
    <s v="child_private_school"/>
    <s v="child_last_enrol_yes"/>
    <s v="child_last_class_10"/>
    <s v="child_last_private_school"/>
    <s v="Srihari C"/>
    <n v="14"/>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r>
  <r>
    <s v="uuid:d6ee2f5d-0e0c-421d-b2a5-14b651afebd9"/>
    <s v="2021-10-24T07:38:52.557Z"/>
    <m/>
    <s v="IT for Change"/>
    <s v="Vamshi S"/>
    <d v="2021-10-24T00:00:00"/>
    <s v="in_person"/>
    <s v="karnataka"/>
    <s v="district_other"/>
    <s v="Kolar"/>
    <s v="Kolthuru"/>
    <s v="Pindiganagara"/>
    <x v="1"/>
    <m/>
    <s v="Narayanswamy"/>
    <s v="respondent_male"/>
    <s v="respondent_relationship_father"/>
    <s v="household_head_yes"/>
    <n v="4"/>
    <s v="sc"/>
    <m/>
    <s v="hindu"/>
    <s v="income_source_farming"/>
    <s v="lang_kan lang_telugu"/>
    <m/>
    <s v="current_state"/>
    <m/>
    <m/>
    <n v="1"/>
    <n v="1"/>
    <m/>
    <s v="edu_young_textbook_some"/>
    <s v="edu_young_meals_unclear"/>
    <s v="communication_unclear"/>
    <s v="school_status_yes"/>
    <d v="2021-09-01T00:00:00"/>
    <n v="6"/>
    <s v="No reasons"/>
    <m/>
    <s v="no"/>
    <s v="no"/>
    <s v="no"/>
    <s v="no"/>
    <m/>
    <s v="gaps_no"/>
    <m/>
    <s v="support_no"/>
    <s v="support_no"/>
    <s v="support_no"/>
    <m/>
    <m/>
    <m/>
    <m/>
    <m/>
    <m/>
    <m/>
    <m/>
    <s v="child_ability_improved"/>
    <s v="Not good to open schools and colleges"/>
    <s v="No"/>
    <s v="uuid:d6ee2f5d-0e0c-421d-b2a5-14b651afebd9"/>
    <n v="28"/>
    <s v="Anusha Sharma"/>
    <n v="0"/>
    <n v="0"/>
    <m/>
    <m/>
    <s v="collect:greKnCZVy8gPWVLk"/>
    <m/>
    <s v="Ganesh N"/>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c0a4f514-e8af-4640-898e-eaa68e892fa8"/>
    <s v="2021-10-24T07:38:47.095Z"/>
    <m/>
    <s v="IT for Change"/>
    <s v="Vamshi S"/>
    <d v="2021-10-24T00:00:00"/>
    <s v="in_person"/>
    <s v="karnataka"/>
    <s v="district_other"/>
    <s v="Kolar"/>
    <s v="Kolthuru"/>
    <s v="Pindiganagara"/>
    <x v="1"/>
    <m/>
    <s v="Venktamma"/>
    <s v="respondent_female"/>
    <s v="respondent_relationship_mother"/>
    <s v="household_head_yes"/>
    <n v="2"/>
    <s v="sc"/>
    <m/>
    <s v="hindu"/>
    <s v="income_source_casual_labour income_source_farming"/>
    <s v="lang_telugu lang_kan"/>
    <m/>
    <s v="dont_wish_to_say"/>
    <m/>
    <m/>
    <n v="1"/>
    <n v="1"/>
    <m/>
    <s v="edu_young_textbook_all"/>
    <s v="edu_young_meals_unclear"/>
    <s v="communication_no"/>
    <s v="school_status_yes"/>
    <d v="2021-09-20T00:00:00"/>
    <n v="6"/>
    <s v="No reasons"/>
    <m/>
    <s v="no"/>
    <s v="no"/>
    <s v="no"/>
    <s v="no"/>
    <m/>
    <s v="gaps_no"/>
    <m/>
    <s v="support_no"/>
    <s v="support_no"/>
    <s v="support_no"/>
    <m/>
    <m/>
    <m/>
    <m/>
    <m/>
    <m/>
    <m/>
    <m/>
    <s v="child_ability_improved"/>
    <s v="This is not good  to open the college's"/>
    <s v="No comments"/>
    <s v="uuid:c0a4f514-e8af-4640-898e-eaa68e892fa8"/>
    <n v="28"/>
    <s v="Anusha Sharma"/>
    <n v="0"/>
    <n v="0"/>
    <m/>
    <m/>
    <s v="collect:greKnCZVy8gPWVLk"/>
    <m/>
    <s v="Shivamani G"/>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296c0a88-592a-4ff0-bb3f-de3bdadeaee1"/>
    <s v="2021-10-24T07:38:40.682Z"/>
    <m/>
    <s v="IT for Change"/>
    <s v="Vamshi S"/>
    <d v="2021-10-23T00:00:00"/>
    <s v="in_person"/>
    <s v="karnataka"/>
    <s v="district_other"/>
    <s v="Chickballapur"/>
    <s v="Chinthamni"/>
    <s v="Chinthamani"/>
    <x v="0"/>
    <m/>
    <s v="Srinivasaiah"/>
    <s v="respondent_male"/>
    <s v="respondent_relationship_father"/>
    <s v="household_head_yes"/>
    <n v="3"/>
    <s v="obc"/>
    <m/>
    <s v="hindu"/>
    <s v="income_source_other"/>
    <s v="lang_telugu"/>
    <m/>
    <s v="dont_wish_to_say"/>
    <m/>
    <m/>
    <n v="1"/>
    <n v="1"/>
    <m/>
    <s v="edu_young_textbook_all"/>
    <s v="edu_young_meals_unclear"/>
    <s v="communication_yes"/>
    <s v="school_status_yes"/>
    <d v="2021-08-10T00:00:00"/>
    <n v="6"/>
    <s v="No reasons"/>
    <m/>
    <s v="yes"/>
    <s v="yes"/>
    <s v="no"/>
    <s v="no"/>
    <m/>
    <s v="gaps_yes"/>
    <m/>
    <s v="support_no"/>
    <s v="support_no"/>
    <s v="support_no"/>
    <m/>
    <m/>
    <m/>
    <m/>
    <m/>
    <m/>
    <m/>
    <m/>
    <s v="child_ability_improved"/>
    <s v="This is spreading disease so health is more important than studies"/>
    <s v="Ni comments"/>
    <s v="uuid:296c0a88-592a-4ff0-bb3f-de3bdadeaee1"/>
    <n v="28"/>
    <s v="Anusha Sharma"/>
    <n v="0"/>
    <n v="0"/>
    <m/>
    <m/>
    <s v="collect:greKnCZVy8gPWVLk"/>
    <m/>
    <s v="Mohith S"/>
    <n v="13"/>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f7920153-3e0e-4bdd-9c05-b93e63fda021"/>
    <s v="2021-10-24T07:38:35.375Z"/>
    <m/>
    <s v="IT for Change"/>
    <s v="Vamshi S"/>
    <d v="2021-10-23T00:00:00"/>
    <s v="in_person"/>
    <s v="karnataka"/>
    <s v="district_other"/>
    <s v="Chickballapur"/>
    <s v="Raghuthlapalli"/>
    <s v="Gudibavanalli"/>
    <x v="1"/>
    <m/>
    <s v="Chikkanarashimappa G k"/>
    <s v="respondent_male"/>
    <s v="respondent_relationship_father"/>
    <s v="household_head_yes"/>
    <n v="3"/>
    <s v="sc"/>
    <m/>
    <s v="hindu"/>
    <s v="income_source_farming"/>
    <s v="lang_telugu lang_kan"/>
    <m/>
    <s v="dont_wish_to_say"/>
    <m/>
    <m/>
    <n v="1"/>
    <n v="1"/>
    <m/>
    <s v="edu_young_textbook_all"/>
    <s v="edu_young_meals_unclear"/>
    <s v="communication_no"/>
    <s v="school_status_yes"/>
    <d v="2021-09-10T00:00:00"/>
    <n v="6"/>
    <s v="No reasons"/>
    <m/>
    <s v="no"/>
    <s v="yes"/>
    <s v="no"/>
    <s v="no"/>
    <m/>
    <s v="gaps_no"/>
    <m/>
    <s v="support_no"/>
    <s v="support_no"/>
    <s v="support_no"/>
    <m/>
    <m/>
    <m/>
    <m/>
    <m/>
    <m/>
    <m/>
    <m/>
    <s v="child_ability_improved"/>
    <s v="It is  tough to open the school or college in this situation"/>
    <s v="No comments"/>
    <s v="uuid:f7920153-3e0e-4bdd-9c05-b93e63fda021"/>
    <n v="28"/>
    <s v="Anusha Sharma"/>
    <n v="0"/>
    <n v="0"/>
    <m/>
    <m/>
    <s v="collect:greKnCZVy8gPWVLk"/>
    <m/>
    <s v="Vinay kumar G N"/>
    <n v="17"/>
    <s v="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40fc8a0-bc4f-4150-aa62-e7e9d75d9b5e"/>
    <s v="2021-10-24T04:33:30.248Z"/>
    <m/>
    <s v="IT for Change"/>
    <s v="Mahammad Asfak"/>
    <d v="2021-10-24T00:00:00"/>
    <s v="in_person"/>
    <s v="karnataka"/>
    <s v="district_other"/>
    <s v="Dakshina Kannada"/>
    <s v="Gram panchayath indabettu"/>
    <s v="Belthangady"/>
    <x v="1"/>
    <m/>
    <s v="Abdul khadar"/>
    <s v="respondent_male"/>
    <s v="respondent_relationship_father"/>
    <s v="household_head_yes"/>
    <n v="5"/>
    <s v="obc"/>
    <m/>
    <s v="muslim"/>
    <s v="income_source_self_employed income_source_casual_labour"/>
    <s v="lang_malayalam"/>
    <m/>
    <s v="dont_wish_to_say"/>
    <m/>
    <m/>
    <n v="1"/>
    <n v="1"/>
    <m/>
    <s v="edu_young_textbook_some"/>
    <s v="edu_young_meals_unclear"/>
    <s v="communication_yes"/>
    <s v="school_status_yes"/>
    <d v="2021-10-04T00:00:00"/>
    <n v="0"/>
    <s v="Because Dasara vocation"/>
    <m/>
    <s v="unclear"/>
    <s v="yes"/>
    <s v="unclear"/>
    <s v="unclear"/>
    <m/>
    <s v="gaps_unclear"/>
    <m/>
    <s v="support_unclear"/>
    <s v="support_unclear"/>
    <s v="support_unclear"/>
    <m/>
    <m/>
    <m/>
    <m/>
    <m/>
    <m/>
    <m/>
    <m/>
    <s v="child_ability_more_less"/>
    <s v="Need to open offline classes"/>
    <s v="Nil"/>
    <s v="uuid:c40fc8a0-bc4f-4150-aa62-e7e9d75d9b5e"/>
    <n v="28"/>
    <s v="Anusha Sharma"/>
    <n v="0"/>
    <n v="0"/>
    <m/>
    <m/>
    <s v="collect:bh2iDMsOytwPb4wh"/>
    <m/>
    <s v="Mahammad fazal"/>
    <n v="18"/>
    <s v="male"/>
    <s v="child_enrol_yes"/>
    <s v="child_class_12"/>
    <s v="child_private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1e7de1bb-cd82-496b-916f-3a521f57b2fa"/>
    <s v="2021-10-24T04:33:25.534Z"/>
    <m/>
    <s v="IT for Change"/>
    <s v="Mahammad Asfak"/>
    <d v="2021-10-24T00:00:00"/>
    <s v="in_person"/>
    <s v="karnataka"/>
    <s v="district_other"/>
    <s v="Dakshina Kannada"/>
    <s v="Gram panchayath indabettu"/>
    <s v="Belthangady"/>
    <x v="1"/>
    <m/>
    <s v="Hameed"/>
    <s v="respondent_male"/>
    <s v="respondent_relationship_father"/>
    <s v="household_head_yes"/>
    <n v="5"/>
    <s v="obc"/>
    <m/>
    <s v="muslim"/>
    <s v="income_source_self_employed"/>
    <s v="lang_malayalam"/>
    <m/>
    <s v="dont_wish_to_say"/>
    <m/>
    <m/>
    <n v="1"/>
    <n v="1"/>
    <m/>
    <s v="edu_young_textbook_unclear"/>
    <s v="edu_young_meals_unclear"/>
    <s v="communication_yes"/>
    <s v="school_status_yes"/>
    <d v="2021-10-25T00:00:00"/>
    <n v="0"/>
    <s v="Because Dasara vocation"/>
    <m/>
    <s v="unclear"/>
    <s v="yes"/>
    <s v="unclear"/>
    <s v="unclear"/>
    <m/>
    <s v="gaps_unclear"/>
    <m/>
    <s v="support_unclear"/>
    <s v="support_unclear"/>
    <s v="support_unclear"/>
    <m/>
    <m/>
    <m/>
    <m/>
    <m/>
    <m/>
    <m/>
    <m/>
    <s v="child_ability_unable"/>
    <s v="No comments"/>
    <s v="Nil"/>
    <s v="uuid:1e7de1bb-cd82-496b-916f-3a521f57b2fa"/>
    <n v="28"/>
    <s v="Anusha Sharma"/>
    <n v="0"/>
    <n v="0"/>
    <m/>
    <m/>
    <s v="collect:bh2iDMsOytwPb4wh"/>
    <m/>
    <s v="Thasleema"/>
    <n v="14"/>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faa5343f-0306-4d3f-afc2-f6c1df455e88"/>
    <s v="2021-10-24T04:33:19.157Z"/>
    <m/>
    <s v="IT for Change"/>
    <s v="Mahammad Asfak"/>
    <d v="2021-10-24T00:00:00"/>
    <s v="in_person"/>
    <s v="karnataka"/>
    <s v="district_other"/>
    <s v="Dakshina Kannada"/>
    <s v="Gram panchayath indabettu"/>
    <s v="Belthangady"/>
    <x v="1"/>
    <m/>
    <s v="Johara"/>
    <s v="respondent_female"/>
    <s v="respondent_relationship_mother"/>
    <s v="household_head_yes"/>
    <n v="5"/>
    <s v="obc"/>
    <m/>
    <s v="muslim"/>
    <s v="income_source_casual_labour"/>
    <s v="lang_other"/>
    <s v="Byari"/>
    <s v="dont_wish_to_say"/>
    <m/>
    <m/>
    <n v="1"/>
    <n v="1"/>
    <m/>
    <s v="edu_young_textbook_all"/>
    <s v="edu_young_meals_cooked"/>
    <s v="communication_yes"/>
    <s v="school_status_unclear"/>
    <m/>
    <m/>
    <m/>
    <m/>
    <m/>
    <m/>
    <m/>
    <m/>
    <m/>
    <m/>
    <m/>
    <m/>
    <m/>
    <m/>
    <m/>
    <m/>
    <m/>
    <m/>
    <m/>
    <m/>
    <m/>
    <m/>
    <s v="child_ability_unable"/>
    <s v="No comments"/>
    <s v="Nil"/>
    <s v="uuid:faa5343f-0306-4d3f-afc2-f6c1df455e88"/>
    <n v="28"/>
    <s v="Anusha Sharma"/>
    <n v="0"/>
    <n v="0"/>
    <m/>
    <m/>
    <s v="collect:bh2iDMsOytwPb4wh"/>
    <m/>
    <s v="Afreena"/>
    <n v="12"/>
    <s v="fe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60a3e9ba-72b1-4e2a-8f22-c5c377c1fc20"/>
    <s v="2021-10-24T04:33:13.437Z"/>
    <m/>
    <s v="IT for Change"/>
    <s v="Mahammad Asfak"/>
    <d v="2021-10-23T00:00:00"/>
    <s v="in_person"/>
    <s v="karnataka"/>
    <s v="district_other"/>
    <s v="Dakshina Kannada"/>
    <s v="Gram panchayath indabettu"/>
    <s v="Belthangady"/>
    <x v="1"/>
    <m/>
    <s v="Umar kunji"/>
    <s v="respondent_male"/>
    <s v="respondent_relationship_father"/>
    <s v="household_head_yes"/>
    <n v="5"/>
    <s v="obc"/>
    <m/>
    <s v="muslim"/>
    <s v="income_source_casual_labour income_source_farming"/>
    <s v="lang_malayalam"/>
    <m/>
    <s v="dont_wish_to_say"/>
    <m/>
    <m/>
    <n v="1"/>
    <n v="1"/>
    <m/>
    <s v="edu_young_textbook_all"/>
    <s v="edu_young_meals_cooked"/>
    <s v="communication_yes"/>
    <s v="school_status_yes"/>
    <d v="2021-10-25T00:00:00"/>
    <n v="0"/>
    <s v="Because Dasara vocation"/>
    <m/>
    <s v="yes_sometimes"/>
    <s v="yes"/>
    <m/>
    <m/>
    <m/>
    <s v="gaps_no"/>
    <m/>
    <m/>
    <s v="support_sometimes"/>
    <m/>
    <m/>
    <m/>
    <m/>
    <m/>
    <m/>
    <m/>
    <m/>
    <m/>
    <s v="child_ability_more_less"/>
    <s v="Need to start offline classes"/>
    <s v="Nil"/>
    <s v="uuid:60a3e9ba-72b1-4e2a-8f22-c5c377c1fc20"/>
    <n v="28"/>
    <s v="Anusha Sharma"/>
    <n v="0"/>
    <n v="0"/>
    <m/>
    <m/>
    <s v="collect:bh2iDMsOytwPb4wh"/>
    <m/>
    <s v="Shaima"/>
    <n v="15"/>
    <s v="fe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3f352017-f83f-4245-be07-4b5950355d87"/>
    <s v="2021-10-24T03:42:15.933Z"/>
    <m/>
    <s v="IT for Change"/>
    <s v="Mahammad Asfak"/>
    <d v="2021-10-23T00:00:00"/>
    <s v="in_person"/>
    <s v="karnataka"/>
    <s v="district_other"/>
    <s v="Dakshina Kannada"/>
    <s v="Gram panchayath indabettu"/>
    <s v="Belthangady"/>
    <x v="1"/>
    <m/>
    <s v="Hakeem"/>
    <s v="respondent_male"/>
    <s v="respondent_relationship_father"/>
    <s v="household_head_yes"/>
    <n v="6"/>
    <s v="obc"/>
    <m/>
    <s v="muslim"/>
    <s v="income_source_casual_labour income_source_farming"/>
    <s v="lang_malayalam"/>
    <m/>
    <s v="dont_wish_to_say"/>
    <m/>
    <m/>
    <n v="1"/>
    <n v="1"/>
    <m/>
    <s v="edu_young_textbook_some"/>
    <s v="edu_young_meals_cooked"/>
    <s v="communication_yes"/>
    <s v="school_status_yes"/>
    <d v="2021-10-04T00:00:00"/>
    <n v="0"/>
    <s v="Because Dasara vocation"/>
    <m/>
    <s v="yes_sometimes"/>
    <s v="yes"/>
    <m/>
    <m/>
    <m/>
    <s v="gaps_yes"/>
    <m/>
    <m/>
    <m/>
    <m/>
    <m/>
    <m/>
    <m/>
    <m/>
    <m/>
    <m/>
    <m/>
    <m/>
    <s v="child_ability_more_less"/>
    <s v="Ni comment"/>
    <s v="Nil"/>
    <s v="uuid:3f352017-f83f-4245-be07-4b5950355d87"/>
    <n v="28"/>
    <s v="Anusha Sharma"/>
    <n v="0"/>
    <n v="0"/>
    <m/>
    <m/>
    <s v="collect:bh2iDMsOytwPb4wh"/>
    <m/>
    <s v="Fouziya"/>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965bb210-5874-49ec-b610-3d478a432763"/>
    <s v="2021-10-24T03:37:59.623Z"/>
    <m/>
    <s v="IT for Change"/>
    <s v="Mahammad Asfak"/>
    <d v="2021-10-23T00:00:00"/>
    <s v="in_person"/>
    <s v="karnataka"/>
    <s v="district_other"/>
    <s v="Dakshina Kannada"/>
    <s v="Gram panchayath indabettu"/>
    <s v="Belthangady"/>
    <x v="1"/>
    <m/>
    <s v="Lokayya"/>
    <s v="respondent_male"/>
    <s v="respondent_relationship_father"/>
    <s v="household_head_yes"/>
    <n v="4"/>
    <s v="st"/>
    <m/>
    <s v="hindu"/>
    <s v="income_source_casual_labour income_source_farming"/>
    <s v="lang_other"/>
    <s v="Tulu"/>
    <s v="dont_wish_to_say"/>
    <m/>
    <m/>
    <n v="1"/>
    <n v="1"/>
    <m/>
    <s v="edu_young_textbook_all"/>
    <s v="edu_young_meals_cooked"/>
    <s v="communication_yes"/>
    <s v="school_status_yes"/>
    <d v="2021-10-25T00:00:00"/>
    <n v="0"/>
    <s v="Because Dasara vocation"/>
    <m/>
    <m/>
    <s v="yes"/>
    <m/>
    <m/>
    <m/>
    <s v="gaps_unclear"/>
    <m/>
    <m/>
    <s v="support_sometimes"/>
    <m/>
    <m/>
    <m/>
    <m/>
    <m/>
    <m/>
    <m/>
    <m/>
    <m/>
    <s v="child_ability_more_less"/>
    <s v="Need to open school"/>
    <s v="Nil"/>
    <s v="uuid:965bb210-5874-49ec-b610-3d478a432763"/>
    <n v="28"/>
    <s v="Anusha Sharma"/>
    <n v="0"/>
    <n v="0"/>
    <m/>
    <m/>
    <s v="collect:bh2iDMsOytwPb4wh"/>
    <m/>
    <s v="Prathima"/>
    <n v="16"/>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41833635-139e-428e-ad1a-4d7f5d9dcae8"/>
    <s v="2021-10-24T03:34:28.002Z"/>
    <m/>
    <s v="IT for Change"/>
    <s v="Mahammad Asfak"/>
    <d v="2021-10-23T00:00:00"/>
    <s v="in_person"/>
    <s v="karnataka"/>
    <s v="district_other"/>
    <s v="Dakshina Kannada"/>
    <s v="Gram panchayath indabettu"/>
    <s v="Belthangady"/>
    <x v="1"/>
    <m/>
    <s v="Baby"/>
    <s v="respondent_male"/>
    <s v="respondent_relationship_father"/>
    <s v="household_head_yes"/>
    <n v="4"/>
    <s v="sc"/>
    <m/>
    <s v="hindu"/>
    <s v="income_source_casual_labour income_source_farming"/>
    <s v="lang_other"/>
    <s v="Tulu"/>
    <s v="dont_wish_to_say"/>
    <m/>
    <m/>
    <n v="1"/>
    <n v="1"/>
    <m/>
    <s v="edu_young_textbook_unclear"/>
    <s v="edu_young_meals_cooked"/>
    <s v="communication_yes"/>
    <s v="school_status_yes"/>
    <d v="2021-10-25T00:00:00"/>
    <n v="0"/>
    <s v="Because Dasara vocation"/>
    <m/>
    <s v="yes_sometimes"/>
    <s v="yes"/>
    <m/>
    <m/>
    <m/>
    <s v="gaps_yes"/>
    <m/>
    <m/>
    <s v="support_sometimes"/>
    <m/>
    <m/>
    <m/>
    <m/>
    <m/>
    <m/>
    <m/>
    <m/>
    <m/>
    <s v="child_ability_more_less"/>
    <s v="Need to continue online classes "/>
    <s v="Nil"/>
    <s v="uuid:41833635-139e-428e-ad1a-4d7f5d9dcae8"/>
    <n v="28"/>
    <s v="Anusha Sharma"/>
    <n v="0"/>
    <n v="0"/>
    <m/>
    <m/>
    <s v="collect:bh2iDMsOytwPb4wh"/>
    <m/>
    <s v="Jaanaki"/>
    <n v="13"/>
    <s v="female"/>
    <s v="child_enrol_yes"/>
    <s v="child_class_7"/>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2507060-3930-40c0-b082-73aafc8b34d8"/>
    <s v="2021-10-24T03:29:18.062Z"/>
    <m/>
    <s v="IT for Change"/>
    <s v="Mahammad Asfak"/>
    <d v="2021-10-23T00:00:00"/>
    <s v="in_person"/>
    <s v="karnataka"/>
    <s v="district_other"/>
    <s v="Dakshina Kannada"/>
    <s v="Gram panchayath indabettu"/>
    <s v="Belthangady"/>
    <x v="1"/>
    <m/>
    <s v="Usman"/>
    <s v="respondent_male"/>
    <s v="respondent_relationship_father"/>
    <s v="household_head_yes"/>
    <n v="5"/>
    <s v="obc"/>
    <m/>
    <s v="muslim"/>
    <s v="income_source_casual_labour"/>
    <s v="lang_other"/>
    <s v="Byari"/>
    <s v="dont_wish_to_say"/>
    <m/>
    <m/>
    <n v="1"/>
    <n v="1"/>
    <m/>
    <s v="edu_young_textbook_all"/>
    <s v="edu_young_meals_cooked"/>
    <s v="communication_yes"/>
    <s v="school_status_yes"/>
    <d v="2021-10-25T00:00:00"/>
    <n v="0"/>
    <s v="Because Dasara vocation"/>
    <m/>
    <s v="yes_sometimes"/>
    <s v="yes"/>
    <m/>
    <m/>
    <m/>
    <s v="gaps_yes"/>
    <m/>
    <s v="support_no"/>
    <s v="support_sometimes"/>
    <m/>
    <m/>
    <m/>
    <m/>
    <m/>
    <m/>
    <m/>
    <m/>
    <m/>
    <s v="child_ability_more_less"/>
    <s v="No comments"/>
    <s v="Nil"/>
    <s v="uuid:a2507060-3930-40c0-b082-73aafc8b34d8"/>
    <n v="28"/>
    <s v="Anusha Sharma"/>
    <n v="0"/>
    <n v="0"/>
    <m/>
    <m/>
    <s v="collect:bh2iDMsOytwPb4wh"/>
    <m/>
    <s v="Shahil"/>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38504ea7-b8bc-4936-9afd-65010553588a"/>
    <s v="2021-10-24T03:25:07.790Z"/>
    <m/>
    <s v="IT for Change"/>
    <s v="Mahammad Asfak"/>
    <d v="2021-10-23T00:00:00"/>
    <s v="in_person"/>
    <s v="karnataka"/>
    <s v="district_other"/>
    <s v="Dakshina kannada."/>
    <s v="Gram panchayath indabettu"/>
    <s v="Belthangady"/>
    <x v="1"/>
    <m/>
    <s v="Vishwanath"/>
    <s v="respondent_male"/>
    <s v="respondent_relationship_father"/>
    <s v="household_head_yes"/>
    <n v="5"/>
    <s v="obc"/>
    <m/>
    <s v="muslim"/>
    <s v="income_source_casual_labour"/>
    <s v="lang_kan"/>
    <m/>
    <s v="dont_wish_to_say"/>
    <m/>
    <m/>
    <n v="1"/>
    <n v="1"/>
    <m/>
    <s v="edu_young_textbook_all"/>
    <s v="edu_young_meals_cooked"/>
    <s v="communication_yes"/>
    <s v="school_status_yes"/>
    <d v="2021-10-25T00:00:00"/>
    <n v="0"/>
    <s v="Because Dasara vocation"/>
    <m/>
    <s v="yes_sometimes"/>
    <s v="yes"/>
    <m/>
    <m/>
    <m/>
    <s v="gaps_unclear"/>
    <m/>
    <m/>
    <s v="support_sometimes"/>
    <m/>
    <m/>
    <m/>
    <m/>
    <m/>
    <m/>
    <m/>
    <m/>
    <m/>
    <s v="child_ability_more_less"/>
    <s v="Need to start offline classes because she spent time in friends"/>
    <s v="Nil"/>
    <s v="uuid:38504ea7-b8bc-4936-9afd-65010553588a"/>
    <n v="28"/>
    <s v="Anusha Sharma"/>
    <n v="0"/>
    <n v="0"/>
    <m/>
    <m/>
    <s v="collect:bh2iDMsOytwPb4wh"/>
    <m/>
    <s v="Thrisha"/>
    <n v="14"/>
    <s v="female"/>
    <s v="child_enrol_yes"/>
    <s v="child_class_7"/>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58995e93-d96f-4992-8cd3-16e586910810"/>
    <s v="2021-10-23T07:01:34.425Z"/>
    <m/>
    <s v="IT for Change"/>
    <s v="Mahammad Asfak"/>
    <d v="2021-10-23T00:00:00"/>
    <s v="in_person"/>
    <s v="karnataka"/>
    <s v="district_other"/>
    <s v="Dakshina kannada."/>
    <s v="Gram panchayath indabettu"/>
    <s v="Belthangady"/>
    <x v="1"/>
    <m/>
    <s v="Rafeeq"/>
    <s v="respondent_male"/>
    <s v="respondent_relationship_father"/>
    <s v="household_head_yes"/>
    <n v="5"/>
    <s v="obc"/>
    <m/>
    <s v="muslim"/>
    <s v="income_source_casual_labour"/>
    <s v="lang_other"/>
    <s v="Byari"/>
    <s v="dont_wish_to_say"/>
    <m/>
    <m/>
    <n v="1"/>
    <n v="1"/>
    <m/>
    <s v="edu_young_textbook_some"/>
    <s v="edu_young_meals_cooked"/>
    <s v="communication_yes"/>
    <s v="school_status_yes"/>
    <d v="2021-10-25T00:00:00"/>
    <n v="0"/>
    <s v="Because Dasara vocation"/>
    <m/>
    <s v="yes_sometimes"/>
    <s v="yes"/>
    <m/>
    <m/>
    <m/>
    <s v="gaps_unclear"/>
    <m/>
    <s v="support_sometimes"/>
    <m/>
    <m/>
    <m/>
    <m/>
    <m/>
    <m/>
    <m/>
    <m/>
    <m/>
    <m/>
    <s v="child_ability_more_less"/>
    <s v="Need to starts offline classes"/>
    <s v="Nil"/>
    <s v="uuid:58995e93-d96f-4992-8cd3-16e586910810"/>
    <n v="28"/>
    <s v="Anusha Sharma"/>
    <n v="0"/>
    <n v="0"/>
    <m/>
    <m/>
    <s v="collect:bh2iDMsOytwPb4wh"/>
    <m/>
    <s v="Thafseera"/>
    <n v="14"/>
    <s v="female"/>
    <s v="child_enrol_yes"/>
    <s v="child_class_8"/>
    <s v="child_government_school"/>
    <s v="child_last_enrol_yes"/>
    <s v="child_last_class_7"/>
    <s v="child_last_government_school"/>
    <s v="n/a"/>
    <s v="n/a"/>
    <s v="n/a"/>
    <s v="n/a"/>
    <s v="n/a"/>
    <s v="n/a"/>
    <s v="n/a"/>
    <s v="n/a"/>
    <s v="n/a"/>
    <s v="n/a"/>
    <s v="n/a"/>
    <s v="n/a"/>
    <s v="n/a"/>
    <s v="n/a"/>
    <s v="n/a"/>
    <s v="n/a"/>
    <s v="n/a"/>
    <s v="n/a"/>
    <s v="n/a"/>
    <s v="n/a"/>
    <s v="n/a"/>
    <s v="n/a"/>
    <s v="n/a"/>
    <s v="n/a"/>
    <s v="n/a"/>
    <s v="n/a"/>
    <s v="n/a"/>
    <s v="n/a"/>
    <s v="n/a"/>
    <s v="n/a"/>
    <s v="n/a"/>
    <s v="n/a"/>
    <s v="n/a"/>
    <s v="n/a"/>
    <s v="n/a"/>
    <s v="n/a"/>
  </r>
  <r>
    <s v="uuid:4b4b91d1-55e2-4dae-93af-4d200b545e9f"/>
    <s v="2021-10-23T06:57:00.135Z"/>
    <m/>
    <s v="IT for Change"/>
    <s v="Mahammad Asfak"/>
    <d v="2021-10-23T00:00:00"/>
    <s v="in_person"/>
    <s v="karnataka"/>
    <s v="district_other"/>
    <s v="Dakshina Kannada"/>
    <s v="Gram panchayath indabettu"/>
    <s v="Belthangady"/>
    <x v="1"/>
    <m/>
    <s v="Abdul muthalib"/>
    <s v="respondent_male"/>
    <s v="respondent_relationship_father"/>
    <s v="household_head_yes"/>
    <n v="8"/>
    <s v="obc"/>
    <m/>
    <s v="muslim"/>
    <s v="income_source_casual_labour income_source_farming"/>
    <s v="lang_malayalam"/>
    <m/>
    <s v="dont_wish_to_say"/>
    <m/>
    <m/>
    <n v="2"/>
    <n v="2"/>
    <m/>
    <s v="edu_young_textbook_some"/>
    <s v="edu_young_meals_cooked"/>
    <s v="communication_yes"/>
    <s v="school_status_yes"/>
    <d v="2021-10-11T00:00:00"/>
    <n v="6"/>
    <s v="Nil"/>
    <m/>
    <s v="yes"/>
    <s v="yes"/>
    <m/>
    <m/>
    <m/>
    <s v="gaps_yes"/>
    <m/>
    <m/>
    <s v="support_sometimes"/>
    <m/>
    <m/>
    <m/>
    <m/>
    <m/>
    <m/>
    <m/>
    <m/>
    <m/>
    <s v="child_ability_more_less"/>
    <s v="Need to continue the classes in offline or in personally because online classes is very to bad."/>
    <s v="Nil"/>
    <s v="uuid:4b4b91d1-55e2-4dae-93af-4d200b545e9f"/>
    <n v="28"/>
    <s v="Anusha Sharma"/>
    <n v="0"/>
    <n v="0"/>
    <m/>
    <m/>
    <s v="collect:bh2iDMsOytwPb4wh"/>
    <m/>
    <s v="Sahana banu"/>
    <n v="14"/>
    <s v="female"/>
    <s v="child_enrol_yes"/>
    <s v="child_class_8"/>
    <s v="child_government_school"/>
    <s v="child_last_enrol_yes"/>
    <s v="child_last_class_7"/>
    <s v="child_last_government_school"/>
    <s v="Suhana banu"/>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e744debf-ace2-4735-ae6a-3cf769c44b19"/>
    <s v="2021-10-20T11:25:10.788Z"/>
    <m/>
    <s v="ITfC"/>
    <s v="Anusha"/>
    <d v="2021-10-20T00:00:00"/>
    <s v="in_person"/>
    <s v="karnataka"/>
    <s v="bengaluru_urban"/>
    <m/>
    <s v="Tilak Nagar 169"/>
    <s v="Bengaluru"/>
    <x v="0"/>
    <m/>
    <s v="Nagarani"/>
    <s v="respondent_female"/>
    <s v="respondent_relationship_mother"/>
    <s v="household_head_no"/>
    <n v="4"/>
    <s v="sc"/>
    <m/>
    <s v="hindu"/>
    <s v="income_source_casual_labour"/>
    <s v="lang_tamil"/>
    <m/>
    <s v="another_state"/>
    <s v="Tamil Nadu"/>
    <m/>
    <n v="1"/>
    <n v="1"/>
    <m/>
    <s v="edu_young_textbook_all"/>
    <s v="edu_young_meals_unclear"/>
    <s v="communication_yes"/>
    <s v="school_status_no"/>
    <m/>
    <m/>
    <m/>
    <m/>
    <m/>
    <m/>
    <m/>
    <m/>
    <m/>
    <m/>
    <m/>
    <m/>
    <m/>
    <m/>
    <m/>
    <s v="study_yes"/>
    <m/>
    <s v="moment_no"/>
    <s v="moment_yes"/>
    <s v="moment_no"/>
    <s v="moment_no"/>
    <m/>
    <s v="child_ability_declined"/>
    <s v="Will be difficult to get used to the classroom setting, to sit for the whole day, listen and concentrate"/>
    <s v="Child is in private school in RTE quota."/>
    <s v="uuid:e744debf-ace2-4735-ae6a-3cf769c44b19"/>
    <n v="28"/>
    <s v="Anusha Sharma"/>
    <n v="0"/>
    <n v="0"/>
    <m/>
    <m/>
    <s v="collect:3LdLl5mjfmohi3G2"/>
    <m/>
    <s v="Nikhilsudan"/>
    <n v="9"/>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s v="n/a"/>
    <s v="n/a"/>
    <s v="n/a"/>
    <s v="n/a"/>
    <s v="n/a"/>
    <s v="n/a"/>
    <s v="n/a"/>
    <s v="n/a"/>
    <s v="n/a"/>
  </r>
  <r>
    <s v="uuid:aa42fc36-35c7-4c5b-a450-da2f8c073e0c"/>
    <s v="2021-10-20T11:07:31.590Z"/>
    <m/>
    <s v="ITfC"/>
    <s v="Anusha"/>
    <d v="2021-10-20T00:00:00"/>
    <s v="in_person"/>
    <s v="karnataka"/>
    <s v="bengaluru_urban"/>
    <m/>
    <s v="Tilak Nagar 169"/>
    <s v="Bengaluru"/>
    <x v="0"/>
    <m/>
    <s v="Rajeshwari"/>
    <s v="respondent_female"/>
    <s v="respondent_relationship_mother"/>
    <s v="household_head_no"/>
    <n v="4"/>
    <s v="caste_unclear"/>
    <m/>
    <s v="hindu"/>
    <s v="income_source_casual_labour"/>
    <s v="lang_tamil"/>
    <m/>
    <s v="another_state"/>
    <s v="Tamil Nadu"/>
    <m/>
    <n v="2"/>
    <n v="2"/>
    <m/>
    <s v="edu_young_textbook_all"/>
    <s v="edu_young_meals_unclear"/>
    <s v="communication_no"/>
    <s v="school_status_no"/>
    <m/>
    <m/>
    <m/>
    <m/>
    <m/>
    <m/>
    <m/>
    <m/>
    <m/>
    <m/>
    <m/>
    <m/>
    <m/>
    <m/>
    <m/>
    <s v="study_someties"/>
    <m/>
    <s v="moment_no"/>
    <s v="moment_yes"/>
    <s v="moment_no"/>
    <s v="moment_no"/>
    <m/>
    <s v="child_ability_declined"/>
    <s v="He won't be able to answer if teacher asks something. He has lost touch with studies  no reading, writing. "/>
    <s v="Child used to go to tuitions before pandemic. Parent felt he was doing better then. She feels he may pick once he is able to go to tuitions again"/>
    <s v="uuid:aa42fc36-35c7-4c5b-a450-da2f8c073e0c"/>
    <n v="28"/>
    <s v="Anusha Sharma"/>
    <n v="0"/>
    <n v="0"/>
    <m/>
    <m/>
    <s v="collect:3LdLl5mjfmohi3G2"/>
    <m/>
    <s v="Vishnusharan"/>
    <n v="10"/>
    <s v="male"/>
    <s v="child_enrol_yes"/>
    <s v="child_class_5"/>
    <s v="child_private_school"/>
    <s v="child_last_enrol_yes"/>
    <s v="child_last_class_4"/>
    <s v="child_last_private_school"/>
    <s v="Divyadarshini"/>
    <n v="11"/>
    <s v="fe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cf498ba3-6f5b-4c0d-aabb-a3cc3bd47e2e"/>
    <s v="2021-10-20T10:48:57.655Z"/>
    <m/>
    <s v="ITfC"/>
    <s v="Anusha"/>
    <d v="2021-10-20T00:00:00"/>
    <s v="in_person"/>
    <s v="karnataka"/>
    <s v="bengaluru_urban"/>
    <m/>
    <s v="Tilak Nagar 169"/>
    <s v="Bengaluru"/>
    <x v="0"/>
    <m/>
    <s v="Salma"/>
    <s v="respondent_female"/>
    <s v="respondent_relationship_mother"/>
    <s v="household_head_no"/>
    <n v="4"/>
    <s v="other"/>
    <s v="Muslim"/>
    <s v="muslim"/>
    <s v="income_source_org_sector income_source_self_employed"/>
    <s v="lang_hindi"/>
    <m/>
    <s v="current_state"/>
    <m/>
    <m/>
    <n v="1"/>
    <n v="1"/>
    <m/>
    <s v="edu_young_textbook_all"/>
    <s v="edu_young_meals_dry"/>
    <s v="communication_yes"/>
    <s v="school_status_yes"/>
    <d v="2021-10-11T00:00:00"/>
    <n v="5"/>
    <s v="Attended"/>
    <m/>
    <s v="no"/>
    <s v="yes_sometimes"/>
    <s v="no"/>
    <s v="no"/>
    <s v="Watching videos on phone"/>
    <s v="gaps_yes"/>
    <m/>
    <s v="support_no"/>
    <s v="support_no"/>
    <s v="support_no"/>
    <m/>
    <m/>
    <m/>
    <m/>
    <m/>
    <m/>
    <m/>
    <m/>
    <s v="child_ability_more_less"/>
    <s v="Don't see any problems arising"/>
    <s v="Parent felt child was not really facing any problems and would be able to pick up once school starts with efforts of his own and from teachers"/>
    <s v="uuid:cf498ba3-6f5b-4c0d-aabb-a3cc3bd47e2e"/>
    <n v="28"/>
    <s v="Anusha Sharma"/>
    <n v="0"/>
    <n v="0"/>
    <m/>
    <m/>
    <s v="collect:3LdLl5mjfmohi3G2"/>
    <m/>
    <s v="Raunak"/>
    <n v="11"/>
    <s v="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fbb08bfb-1add-4b71-ab83-4582a02b42ce"/>
    <s v="2021-10-19T12:41:01.746Z"/>
    <m/>
    <s v="IT for Change"/>
    <s v="Ajith"/>
    <d v="2021-10-19T00:00:00"/>
    <s v="in_person"/>
    <s v="karnataka"/>
    <s v="bengaluru_urban"/>
    <m/>
    <s v="139 - Byrasandra"/>
    <s v="Bengaluru"/>
    <x v="0"/>
    <m/>
    <s v="_x000d__x000a_Trial"/>
    <s v="respondent_female"/>
    <s v="respondent_relationship_relative"/>
    <s v="household_head_no"/>
    <n v="4"/>
    <s v="other"/>
    <s v="Na"/>
    <s v="religion_other"/>
    <s v="income_source_casual_labour"/>
    <s v="lang_kan"/>
    <m/>
    <s v="current_state"/>
    <m/>
    <m/>
    <n v="2"/>
    <n v="2"/>
    <m/>
    <s v="edu_young_textbook_unclear"/>
    <s v="edu_young_meals_unclear"/>
    <s v="communication_no"/>
    <s v="school_status_yes"/>
    <d v="2021-09-06T00:00:00"/>
    <n v="5"/>
    <s v="Ill"/>
    <m/>
    <s v="no"/>
    <s v="no"/>
    <m/>
    <m/>
    <m/>
    <s v="gaps_yes"/>
    <m/>
    <m/>
    <m/>
    <m/>
    <m/>
    <m/>
    <m/>
    <m/>
    <m/>
    <m/>
    <m/>
    <m/>
    <s v="child_ability_unable"/>
    <s v="Nj"/>
    <m/>
    <s v="uuid:fbb08bfb-1add-4b71-ab83-4582a02b42ce"/>
    <n v="28"/>
    <s v="Anusha Sharma"/>
    <n v="0"/>
    <n v="0"/>
    <m/>
    <s v="rejected"/>
    <s v="collect:6DVozGpAMAKPzIUA"/>
    <m/>
    <s v="Bunty"/>
    <n v="7"/>
    <s v="male"/>
    <s v="child_enrol_yes"/>
    <s v="child_class_2"/>
    <s v="child_government_school"/>
    <s v="child_last_enrol_yes"/>
    <s v="child_last_class_1"/>
    <s v="child_last_government_school"/>
    <s v="Meena"/>
    <n v="12"/>
    <s v="female"/>
    <s v="child_enrol_no"/>
    <m/>
    <m/>
    <s v="child_last_enrol_no"/>
    <m/>
    <m/>
    <s v="n/a"/>
    <s v="n/a"/>
    <s v="n/a"/>
    <s v="n/a"/>
    <s v="n/a"/>
    <s v="n/a"/>
    <s v="n/a"/>
    <s v="n/a"/>
    <s v="n/a"/>
    <s v="n/a"/>
    <s v="n/a"/>
    <s v="n/a"/>
    <s v="n/a"/>
    <s v="n/a"/>
    <s v="n/a"/>
    <s v="n/a"/>
    <s v="n/a"/>
    <s v="n/a"/>
    <s v="n/a"/>
    <s v="n/a"/>
    <s v="n/a"/>
    <s v="n/a"/>
    <s v="n/a"/>
    <s v="n/a"/>
    <s v="n/a"/>
    <s v="n/a"/>
    <s v="n/a"/>
  </r>
  <r>
    <s v="uuid:d754a8e1-95f5-4ebb-b2cb-eab3843b85d7"/>
    <s v="2021-10-19T12:30:40.908Z"/>
    <m/>
    <s v="IT for Change"/>
    <s v="Priyanshu Fartyal"/>
    <d v="2021-10-19T00:00:00"/>
    <s v="over_the_phone"/>
    <s v="karnataka"/>
    <s v="bengaluru_urban"/>
    <m/>
    <s v="Byrasndra"/>
    <s v="Bengaluru"/>
    <x v="0"/>
    <m/>
    <s v="Xyz"/>
    <s v="respondent_male"/>
    <s v="respondent_relationship_father"/>
    <s v="household_head_yes"/>
    <n v="4"/>
    <s v="caste_unclear"/>
    <m/>
    <s v="unclear"/>
    <s v="income_source_remittances"/>
    <s v="lang_kan"/>
    <m/>
    <s v="dont_wish_to_say"/>
    <m/>
    <m/>
    <n v="2"/>
    <n v="2"/>
    <m/>
    <s v="edu_young_textbook_some"/>
    <s v="edu_young_meals_unclear"/>
    <s v="communication_yes"/>
    <s v="school_status_yes"/>
    <d v="2021-10-01T00:00:00"/>
    <n v="3"/>
    <s v="Holidays"/>
    <m/>
    <s v="no"/>
    <s v="yes"/>
    <s v="no"/>
    <s v="yes_sometimes"/>
    <s v="YouTube"/>
    <s v="gaps_no"/>
    <m/>
    <s v="support_no"/>
    <s v="support_no"/>
    <s v="support_no"/>
    <m/>
    <m/>
    <m/>
    <m/>
    <m/>
    <m/>
    <m/>
    <m/>
    <s v="child_ability_unable"/>
    <s v="Nothing"/>
    <s v="No comments"/>
    <s v="uuid:d754a8e1-95f5-4ebb-b2cb-eab3843b85d7"/>
    <n v="28"/>
    <s v="Anusha Sharma"/>
    <n v="0"/>
    <n v="0"/>
    <m/>
    <s v="rejected"/>
    <s v="collect:6Ujm8qPh95nngsnb"/>
    <m/>
    <s v="Abc"/>
    <n v="10"/>
    <s v="male"/>
    <s v="child_enrol_yes"/>
    <s v="child_class_6"/>
    <s v="child_other"/>
    <s v="child_last_enrol_yes"/>
    <s v="child_last_class_5"/>
    <s v="child_last_madarsa"/>
    <s v="Efs"/>
    <n v="13"/>
    <s v="female"/>
    <s v="child_enrol_no"/>
    <m/>
    <m/>
    <s v="child_last_enrol_yes"/>
    <s v="child_last_class_7"/>
    <s v="child_last_madarsa"/>
    <s v="n/a"/>
    <s v="n/a"/>
    <s v="n/a"/>
    <s v="n/a"/>
    <s v="n/a"/>
    <s v="n/a"/>
    <s v="n/a"/>
    <s v="n/a"/>
    <s v="n/a"/>
    <s v="n/a"/>
    <s v="n/a"/>
    <s v="n/a"/>
    <s v="n/a"/>
    <s v="n/a"/>
    <s v="n/a"/>
    <s v="n/a"/>
    <s v="n/a"/>
    <s v="n/a"/>
    <s v="n/a"/>
    <s v="n/a"/>
    <s v="n/a"/>
    <s v="n/a"/>
    <s v="n/a"/>
    <s v="n/a"/>
    <s v="n/a"/>
    <s v="n/a"/>
    <s v="n/a"/>
  </r>
  <r>
    <s v="uuid:b2174af1-ddaa-4341-bc5b-7c318a07f494"/>
    <s v="2021-10-19T12:30:30.375Z"/>
    <m/>
    <s v="IT for Change"/>
    <s v="Vamshi_x000d__x000a_"/>
    <d v="2021-10-19T00:00:00"/>
    <s v="over_the_phone"/>
    <s v="karnataka"/>
    <s v="bengaluru_urban"/>
    <m/>
    <s v="Byrasndra"/>
    <s v="Bengaluru"/>
    <x v="0"/>
    <m/>
    <s v="Father"/>
    <s v="respondent_male"/>
    <s v="respondent_relationship_father"/>
    <s v="household_head_yes"/>
    <n v="4"/>
    <s v="caste_unclear"/>
    <m/>
    <s v="unclear"/>
    <s v="income_source_remittances income_source_farming"/>
    <s v="lang_kan"/>
    <m/>
    <s v="dont_wish_to_say"/>
    <m/>
    <m/>
    <n v="2"/>
    <n v="2"/>
    <m/>
    <s v="edu_young_textbook_all"/>
    <s v="edu_young_meals_unclear"/>
    <s v="communication_yes"/>
    <s v="school_status_yes"/>
    <d v="2021-10-06T00:00:00"/>
    <n v="6"/>
    <s v="Personal problem"/>
    <m/>
    <s v="no"/>
    <s v="yes"/>
    <s v="yes"/>
    <s v="yes"/>
    <m/>
    <s v="gaps_yes"/>
    <m/>
    <s v="support_no"/>
    <s v="support_yes"/>
    <s v="support_no"/>
    <m/>
    <m/>
    <m/>
    <m/>
    <m/>
    <m/>
    <m/>
    <m/>
    <s v="child_ability_improved"/>
    <s v="Noo"/>
    <s v="K"/>
    <s v="uuid:b2174af1-ddaa-4341-bc5b-7c318a07f494"/>
    <n v="28"/>
    <s v="Anusha Sharma"/>
    <n v="0"/>
    <n v="0"/>
    <m/>
    <s v="rejected"/>
    <s v="collect:greKnCZVy8gPWVLk"/>
    <m/>
    <s v="Ajay"/>
    <n v="10"/>
    <s v="male"/>
    <s v="child_enrol_yes"/>
    <s v="child_class_11"/>
    <s v="child_unclear"/>
    <s v="child_last_enrol_yes"/>
    <s v="child_last_class_10"/>
    <s v="child_last_government_school"/>
    <s v="Veena"/>
    <n v="12"/>
    <s v="female"/>
    <s v="child_enrol_yes"/>
    <s v="child_class_8"/>
    <s v="child_government_school"/>
    <s v="child_last_enrol_yes"/>
    <s v="child_last_class_9"/>
    <s v="child_last_government_school"/>
    <s v="n/a"/>
    <s v="n/a"/>
    <s v="n/a"/>
    <s v="n/a"/>
    <s v="n/a"/>
    <s v="n/a"/>
    <s v="n/a"/>
    <s v="n/a"/>
    <s v="n/a"/>
    <s v="n/a"/>
    <s v="n/a"/>
    <s v="n/a"/>
    <s v="n/a"/>
    <s v="n/a"/>
    <s v="n/a"/>
    <s v="n/a"/>
    <s v="n/a"/>
    <s v="n/a"/>
    <s v="n/a"/>
    <s v="n/a"/>
    <s v="n/a"/>
    <s v="n/a"/>
    <s v="n/a"/>
    <s v="n/a"/>
    <s v="n/a"/>
    <s v="n/a"/>
    <s v="n/a"/>
  </r>
  <r>
    <s v="uuid:36dc09c9-a059-4e99-a06d-66c9a77fe955"/>
    <s v="2021-10-08T12:06:42.498Z"/>
    <m/>
    <s v="ITfC"/>
    <s v="Anusha"/>
    <d v="2021-10-08T00:00:00"/>
    <s v="in_person"/>
    <s v="karnataka"/>
    <s v="bengaluru_urban"/>
    <m/>
    <s v="Tilak Nagar 169"/>
    <s v="Bengaluru"/>
    <x v="0"/>
    <m/>
    <s v="Joshpine"/>
    <s v="respondent_female"/>
    <s v="respondent_relationship_mother"/>
    <s v="household_head_no"/>
    <n v="7"/>
    <s v="sc"/>
    <m/>
    <s v="religion_other"/>
    <s v="income_source_casual_labour"/>
    <s v="lang_tamil"/>
    <m/>
    <s v="current_state"/>
    <m/>
    <m/>
    <n v="3"/>
    <n v="3"/>
    <m/>
    <s v="edu_young_textbook_some"/>
    <s v="edu_young_meals_unclear"/>
    <s v="communication_yes"/>
    <s v="school_status_yes"/>
    <d v="2021-09-28T00:00:00"/>
    <n v="6"/>
    <s v="Attended "/>
    <m/>
    <s v="no"/>
    <s v="yes"/>
    <s v="no"/>
    <s v="no"/>
    <m/>
    <s v="gaps_no"/>
    <m/>
    <s v="support_no"/>
    <s v="support_no"/>
    <s v="support_no"/>
    <m/>
    <m/>
    <m/>
    <m/>
    <m/>
    <m/>
    <m/>
    <m/>
    <s v="child_ability_improved"/>
    <s v="No problems"/>
    <m/>
    <s v="uuid:36dc09c9-a059-4e99-a06d-66c9a77fe955"/>
    <n v="28"/>
    <s v="Anusha Sharma"/>
    <n v="0"/>
    <n v="0"/>
    <m/>
    <m/>
    <s v="collect:3LdLl5mjfmohi3G2"/>
    <m/>
    <s v="Pradvin"/>
    <n v="11"/>
    <s v="male"/>
    <s v="child_enrol_yes"/>
    <s v="child_class_5"/>
    <s v="child_private_school"/>
    <s v="child_last_enrol_yes"/>
    <s v="child_last_class_4"/>
    <s v="child_last_private_school"/>
    <s v="Supriya"/>
    <n v="14"/>
    <s v="female"/>
    <s v="child_enrol_yes"/>
    <s v="child_class_9"/>
    <s v="child_private_school"/>
    <s v="child_last_enrol_yes"/>
    <s v="child_last_class_8"/>
    <s v="child_last_private_school"/>
    <s v="Pavitra"/>
    <n v="16"/>
    <s v="female"/>
    <s v="child_enrol_yes"/>
    <s v="child_class_11"/>
    <s v="child_private_school"/>
    <s v="child_last_enrol_no"/>
    <m/>
    <m/>
    <s v="."/>
    <n v="0"/>
    <s v="female"/>
    <s v="child_enrol_no"/>
    <m/>
    <m/>
    <s v="child_last_enrol_no"/>
    <m/>
    <m/>
    <s v="."/>
    <n v="0"/>
    <s v="female"/>
    <s v="child_enrol_no"/>
    <m/>
    <m/>
    <s v="child_last_enrol_no"/>
    <m/>
    <m/>
  </r>
  <r>
    <s v="uuid:4f326252-d91d-4b4d-8845-13f1d5c840b4"/>
    <s v="2021-10-08T11:59:03.048Z"/>
    <m/>
    <s v="IT for Change"/>
    <s v="Marzia/Neeta"/>
    <d v="2021-10-08T00:00:00"/>
    <s v="in_person"/>
    <s v="karnataka"/>
    <s v="bengaluru_urban"/>
    <m/>
    <s v="139-Byrasandra"/>
    <s v="Bangalore"/>
    <x v="0"/>
    <m/>
    <s v="Manjula"/>
    <s v="respondent_female"/>
    <s v="respondent_relationship_relative"/>
    <s v="household_head_no"/>
    <n v="4"/>
    <s v="sc"/>
    <m/>
    <s v="christian"/>
    <s v="income_source_casual_labour"/>
    <s v="lang_kan lang_tamil"/>
    <m/>
    <s v="current_state"/>
    <m/>
    <m/>
    <n v="1"/>
    <n v="1"/>
    <m/>
    <s v="edu_young_textbook_some"/>
    <s v="edu_young_meals_unclear"/>
    <s v="communication_unclear"/>
    <s v="school_status_no"/>
    <m/>
    <m/>
    <m/>
    <m/>
    <m/>
    <m/>
    <m/>
    <m/>
    <m/>
    <m/>
    <m/>
    <m/>
    <m/>
    <m/>
    <m/>
    <s v="study_yes"/>
    <m/>
    <s v="moment_no"/>
    <s v="moment_yes"/>
    <s v="moment_no"/>
    <s v="moment_no"/>
    <m/>
    <s v="child_ability_unable"/>
    <s v="Little scared due to covid, but feel difficult to study by self at home, even parents have difficulty to teach."/>
    <m/>
    <s v="uuid:4f326252-d91d-4b4d-8845-13f1d5c840b4"/>
    <n v="28"/>
    <s v="Anusha Sharma"/>
    <n v="0"/>
    <n v="0"/>
    <m/>
    <m/>
    <s v="collect:ahkG9eJrdyYyOsgU"/>
    <m/>
    <s v="Nameeth"/>
    <n v="8"/>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s v="n/a"/>
    <s v="n/a"/>
    <s v="n/a"/>
    <s v="n/a"/>
    <s v="n/a"/>
    <s v="n/a"/>
    <s v="n/a"/>
    <s v="n/a"/>
    <s v="n/a"/>
  </r>
  <r>
    <s v="uuid:fef83b87-0cf0-4c9a-939c-cada26363353"/>
    <s v="2021-10-08T11:51:02.272Z"/>
    <m/>
    <s v="IT for Change"/>
    <s v="Marzia/Neeta"/>
    <d v="2021-10-08T00:00:00"/>
    <s v="in_person"/>
    <s v="karnataka"/>
    <s v="bengaluru_urban"/>
    <m/>
    <s v="139 - Byrasandra"/>
    <s v="Bengaluru"/>
    <x v="0"/>
    <m/>
    <s v="Vinayaki"/>
    <s v="respondent_female"/>
    <s v="respondent_relationship_mother"/>
    <s v="household_head_no"/>
    <n v="5"/>
    <s v="sc"/>
    <m/>
    <s v="hindu"/>
    <s v="income_source_casual_labour"/>
    <s v="lang_tamil"/>
    <m/>
    <s v="another_state"/>
    <s v="Tamil Nadu"/>
    <m/>
    <n v="3"/>
    <n v="3"/>
    <m/>
    <s v="edu_young_textbook_none"/>
    <s v="edu_young_meals_unclear"/>
    <s v="communication_no"/>
    <s v="school_status_no"/>
    <m/>
    <m/>
    <m/>
    <m/>
    <m/>
    <m/>
    <m/>
    <m/>
    <m/>
    <m/>
    <m/>
    <m/>
    <m/>
    <m/>
    <m/>
    <s v="study_someties"/>
    <m/>
    <s v="moment_sometimes"/>
    <s v="moment_no"/>
    <s v="moment_no"/>
    <s v="moment_no"/>
    <m/>
    <s v="child_ability_unable"/>
    <s v="For my youngest child school has not opened and there is no information, no calls from the school. He has been admitted through RTE but they are saying if you don't pay fees for books you can't join the online classes"/>
    <m/>
    <s v="uuid:fef83b87-0cf0-4c9a-939c-cada26363353"/>
    <n v="28"/>
    <s v="Anusha Sharma"/>
    <n v="0"/>
    <n v="0"/>
    <m/>
    <m/>
    <s v="collect:6DVozGpAMAKPzIUA"/>
    <m/>
    <s v="Jeeva"/>
    <n v="9"/>
    <s v="male"/>
    <s v="child_enrol_yes"/>
    <s v="child_class_4"/>
    <s v="child_private_school"/>
    <s v="child_last_enrol_yes"/>
    <s v="child_last_class_3"/>
    <s v="child_last_private_school"/>
    <s v="Dhansi"/>
    <n v="12"/>
    <s v="female"/>
    <s v="child_enrol_yes"/>
    <s v="child_class_6"/>
    <s v="child_government_school"/>
    <s v="child_last_enrol_yes"/>
    <s v="child_last_class_5"/>
    <s v="child_last_government_school"/>
    <s v="Harish"/>
    <n v="13"/>
    <s v="male"/>
    <s v="child_enrol_yes"/>
    <s v="child_class_7"/>
    <s v="child_government_school"/>
    <s v="child_last_enrol_yes"/>
    <s v="child_last_class_6"/>
    <s v="child_last_government_school"/>
    <s v="n/a"/>
    <s v="n/a"/>
    <s v="n/a"/>
    <s v="n/a"/>
    <s v="n/a"/>
    <s v="n/a"/>
    <s v="n/a"/>
    <s v="n/a"/>
    <s v="n/a"/>
    <s v="n/a"/>
    <s v="n/a"/>
    <s v="n/a"/>
    <s v="n/a"/>
    <s v="n/a"/>
    <s v="n/a"/>
    <s v="n/a"/>
    <s v="n/a"/>
    <s v="n/a"/>
  </r>
  <r>
    <s v="uuid:806a01ca-dac1-4492-9a0e-0050aa4b6c63"/>
    <s v="2021-10-08T11:50:47.390Z"/>
    <m/>
    <s v="IT for Change"/>
    <s v="Marzia/Neeta"/>
    <d v="2021-10-08T00:00:00"/>
    <s v="in_person"/>
    <s v="karnataka"/>
    <s v="bengaluru_urban"/>
    <m/>
    <s v="139 - Byrasandra"/>
    <s v="Bengaluru"/>
    <x v="0"/>
    <m/>
    <s v="Jayanti"/>
    <s v="respondent_female"/>
    <s v="respondent_relationship_mother"/>
    <s v="household_head_no"/>
    <n v="4"/>
    <s v="sc"/>
    <m/>
    <s v="hindu"/>
    <s v="income_source_casual_labour"/>
    <s v="lang_tamil"/>
    <m/>
    <s v="current_state"/>
    <m/>
    <m/>
    <n v="2"/>
    <n v="2"/>
    <m/>
    <s v="edu_young_textbook_none"/>
    <s v="edu_young_meals_unclear"/>
    <s v="communication_no"/>
    <s v="school_status_no"/>
    <m/>
    <m/>
    <m/>
    <m/>
    <m/>
    <m/>
    <m/>
    <m/>
    <m/>
    <m/>
    <m/>
    <m/>
    <m/>
    <m/>
    <m/>
    <s v="study_someties"/>
    <m/>
    <s v="moment_no"/>
    <s v="moment_no"/>
    <s v="moment_no"/>
    <s v="moment_no"/>
    <m/>
    <s v="child_ability_unable"/>
    <s v="Two years have been wasted for my child. She is good in reading/writing. She helps all the neighborhood children. But I can't pay the fees and we don't have a phone with internet so she can't take online classes. If they open the schools I will somehow I will pay fees and send her. She will be in 5th instead of 6th class but that's ok"/>
    <s v="They don't have a TV and no smartphone so it is very difficult."/>
    <s v="uuid:806a01ca-dac1-4492-9a0e-0050aa4b6c63"/>
    <n v="28"/>
    <s v="Anusha Sharma"/>
    <n v="0"/>
    <n v="0"/>
    <m/>
    <m/>
    <s v="collect:6DVozGpAMAKPzIUA"/>
    <m/>
    <s v="Vaishnavi"/>
    <n v="11"/>
    <s v="female"/>
    <s v="child_enrol_no"/>
    <m/>
    <m/>
    <s v="child_last_enrol_no"/>
    <m/>
    <m/>
    <s v="Manoj"/>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30f1120c-5aff-4c8c-b78a-22f540270244"/>
    <s v="2021-10-08T11:47:25.684Z"/>
    <m/>
    <s v="IT for Change"/>
    <s v="Marzia/Neeta"/>
    <d v="2021-10-08T00:00:00"/>
    <s v="in_person"/>
    <s v="karnataka"/>
    <s v="bengaluru_urban"/>
    <m/>
    <s v="139 - Byrasandra_x000d__x000a_"/>
    <s v="Bengaluru"/>
    <x v="0"/>
    <m/>
    <s v="Nandini"/>
    <s v="respondent_female"/>
    <s v="respondent_relationship_mother"/>
    <s v="household_head_no"/>
    <n v="5"/>
    <s v="sc"/>
    <m/>
    <s v="hindu"/>
    <s v="income_source_casual_labour"/>
    <s v="lang_tamil"/>
    <m/>
    <s v="current_state"/>
    <m/>
    <m/>
    <n v="2"/>
    <n v="2"/>
    <m/>
    <s v="edu_young_textbook_some"/>
    <s v="edu_young_meals_unclear"/>
    <s v="communication_no"/>
    <s v="school_status_no"/>
    <m/>
    <m/>
    <m/>
    <m/>
    <m/>
    <m/>
    <m/>
    <m/>
    <m/>
    <m/>
    <m/>
    <m/>
    <m/>
    <m/>
    <m/>
    <s v="study_someties"/>
    <m/>
    <s v="moment_no"/>
    <s v="moment_sometimes"/>
    <s v="moment_no"/>
    <s v="moment_sometimes"/>
    <m/>
    <s v="child_ability_unable"/>
    <s v="It will be good if school opens and they admit my children. Otherwise they just roam around and play but don't get to study and learn anything."/>
    <m/>
    <s v="uuid:30f1120c-5aff-4c8c-b78a-22f540270244"/>
    <n v="28"/>
    <s v="Anusha Sharma"/>
    <n v="0"/>
    <n v="0"/>
    <m/>
    <m/>
    <s v="collect:6DVozGpAMAKPzIUA"/>
    <m/>
    <s v="Jagan"/>
    <n v="8"/>
    <s v="male"/>
    <s v="child_enrol_no"/>
    <m/>
    <m/>
    <s v="child_last_enrol_no"/>
    <m/>
    <m/>
    <s v="Charan"/>
    <n v="10"/>
    <s v="male"/>
    <s v="child_enrol_no"/>
    <m/>
    <m/>
    <s v="child_last_enrol_no"/>
    <m/>
    <m/>
    <s v="n/a"/>
    <s v="n/a"/>
    <s v="n/a"/>
    <s v="n/a"/>
    <s v="n/a"/>
    <s v="n/a"/>
    <s v="n/a"/>
    <s v="n/a"/>
    <s v="n/a"/>
    <s v="n/a"/>
    <s v="n/a"/>
    <s v="n/a"/>
    <s v="n/a"/>
    <s v="n/a"/>
    <s v="n/a"/>
    <s v="n/a"/>
    <s v="n/a"/>
    <s v="n/a"/>
    <s v="n/a"/>
    <s v="n/a"/>
    <s v="n/a"/>
    <s v="n/a"/>
    <s v="n/a"/>
    <s v="n/a"/>
    <s v="n/a"/>
    <s v="n/a"/>
    <s v="n/a"/>
  </r>
  <r>
    <s v="uuid:09336156-d1e7-42a0-9d9c-d7e70d8bad93"/>
    <s v="2021-10-08T11:27:57.670Z"/>
    <m/>
    <s v="ITfC"/>
    <s v="Anusha"/>
    <d v="2021-10-08T00:00:00"/>
    <s v="in_person"/>
    <s v="karnataka"/>
    <s v="bengaluru_urban"/>
    <m/>
    <s v="Tilak Nagar 169"/>
    <s v="Bengaluru"/>
    <x v="0"/>
    <m/>
    <s v="Selvi"/>
    <s v="respondent_female"/>
    <s v="respondent_relationship_mother"/>
    <s v="household_head_no"/>
    <n v="7"/>
    <s v="sc"/>
    <m/>
    <s v="christian"/>
    <s v="income_source_casual_labour"/>
    <s v="lang_tamil"/>
    <m/>
    <s v="another_state"/>
    <s v="Tamil Nadu"/>
    <m/>
    <n v="2"/>
    <n v="2"/>
    <m/>
    <s v="edu_young_textbook_none"/>
    <s v="edu_young_meals_unclear"/>
    <s v="communication_no"/>
    <s v="school_status_no"/>
    <m/>
    <m/>
    <m/>
    <m/>
    <m/>
    <m/>
    <m/>
    <m/>
    <m/>
    <m/>
    <m/>
    <m/>
    <m/>
    <m/>
    <m/>
    <s v="study_no"/>
    <m/>
    <s v="moment_no"/>
    <s v="moment_no"/>
    <s v="moment_no"/>
    <s v="moment_no"/>
    <m/>
    <s v="child_ability_unable"/>
    <s v="She used to study very well and was very good in sports. She has got 2 medals also. Now she only watched barbie video on mobile. But she still tell alphabets very well"/>
    <m/>
    <s v="uuid:09336156-d1e7-42a0-9d9c-d7e70d8bad93"/>
    <n v="28"/>
    <s v="Anusha Sharma"/>
    <n v="0"/>
    <n v="0"/>
    <m/>
    <m/>
    <s v="collect:3LdLl5mjfmohi3G2"/>
    <m/>
    <s v="Baby Stella"/>
    <n v="5"/>
    <s v="female"/>
    <s v="child_enrol_no"/>
    <m/>
    <m/>
    <s v="child_last_enrol_yes"/>
    <s v="child_pre_primary"/>
    <s v="child_last_private_school"/>
    <s v="Jennifer"/>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f8c8d37f-58de-4a5d-8cc6-35b32ea23c19"/>
    <s v="2021-10-08T11:14:44.088Z"/>
    <m/>
    <s v="ITfC"/>
    <s v="Anusha"/>
    <d v="2021-10-08T00:00:00"/>
    <s v="in_person"/>
    <s v="karnataka"/>
    <s v="bengaluru_urban"/>
    <m/>
    <s v="Tilak Nagar 169"/>
    <s v="Bengaluru"/>
    <x v="0"/>
    <m/>
    <s v="Nagamma"/>
    <s v="respondent_female"/>
    <s v="respondent_relationship_mother"/>
    <s v="household_head_yes"/>
    <n v="6"/>
    <s v="caste_unclear"/>
    <m/>
    <s v="hindu"/>
    <s v="income_source_casual_labour income_source_contract"/>
    <s v="lang_kan"/>
    <m/>
    <s v="current_state"/>
    <m/>
    <m/>
    <n v="2"/>
    <n v="2"/>
    <m/>
    <s v="edu_young_textbook_all"/>
    <s v="edu_young_meals_unclear"/>
    <s v="communication_yes"/>
    <s v="school_status_no"/>
    <m/>
    <m/>
    <m/>
    <m/>
    <m/>
    <m/>
    <m/>
    <m/>
    <m/>
    <m/>
    <m/>
    <m/>
    <m/>
    <m/>
    <m/>
    <s v="study_someties"/>
    <m/>
    <s v="moment_no"/>
    <s v="moment_sometimes"/>
    <s v="moment_no"/>
    <s v="moment_no"/>
    <m/>
    <s v="child_ability_declined"/>
    <s v="She was reading and doing better at studies in UKG. She has not been studying during pandemic also, and it will be very difficult to cope after school opens. Don't know how she will manage. "/>
    <s v="Older child goes to tuition, they're not sending the younger child because paying fees for both will be a burden"/>
    <s v="uuid:f8c8d37f-58de-4a5d-8cc6-35b32ea23c19"/>
    <n v="28"/>
    <s v="Anusha Sharma"/>
    <n v="0"/>
    <n v="0"/>
    <m/>
    <m/>
    <s v="collect:3LdLl5mjfmohi3G2"/>
    <m/>
    <s v="Tanushree"/>
    <n v="7"/>
    <s v="female"/>
    <s v="child_enrol_yes"/>
    <s v="child_class_2"/>
    <s v="child_private_school"/>
    <s v="child_last_enrol_yes"/>
    <s v="child_last_class_1"/>
    <s v="child_last_private_school"/>
    <s v="Srikanth "/>
    <n v="12"/>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705b7e86-d5fd-46ef-a6cd-d74cd5a9169f"/>
    <s v="2021-10-08T07:06:02.047Z"/>
    <m/>
    <s v="ITfC"/>
    <s v="Anusha "/>
    <d v="2021-10-08T00:00:00"/>
    <s v="in_person"/>
    <s v="karnataka"/>
    <s v="bengaluru_urban"/>
    <m/>
    <s v="Yediyur"/>
    <s v="Bengaluru "/>
    <x v="0"/>
    <m/>
    <s v="Aasha"/>
    <s v="respondent_female"/>
    <s v="respondent_relationship_mother"/>
    <s v="household_head_no"/>
    <n v="4"/>
    <s v="other"/>
    <s v="Minority"/>
    <s v="muslim"/>
    <s v="income_source_casual_labour"/>
    <s v="lang_telugu lang_kan"/>
    <m/>
    <s v="another_state"/>
    <s v="Andhra Pradesh"/>
    <m/>
    <n v="2"/>
    <n v="2"/>
    <m/>
    <s v="edu_young_textbook_some"/>
    <s v="edu_young_meals_unclear"/>
    <s v="communication_yes"/>
    <s v="school_status_no"/>
    <m/>
    <m/>
    <m/>
    <m/>
    <m/>
    <m/>
    <m/>
    <m/>
    <m/>
    <m/>
    <m/>
    <m/>
    <m/>
    <m/>
    <m/>
    <s v="study_someties"/>
    <m/>
    <s v="moment_no"/>
    <s v="moment_no"/>
    <s v="moment_no"/>
    <s v="moment_no"/>
    <s v="Watching rhymes, numbers etc videos on YouTube"/>
    <s v="child_ability_unable"/>
    <s v="He has not learnt anything since Corona. Whatever little he knew also he has forgotten. "/>
    <s v="Child knew some rhymes, numbers, alphabets before the pandemic. Has forgotten parts of it now. "/>
    <s v="uuid:705b7e86-d5fd-46ef-a6cd-d74cd5a9169f"/>
    <n v="28"/>
    <s v="Anusha Sharma"/>
    <n v="0"/>
    <n v="0"/>
    <m/>
    <m/>
    <s v="collect:3LdLl5mjfmohi3G2"/>
    <m/>
    <s v="Tahir"/>
    <n v="7"/>
    <s v="male"/>
    <s v="child_enrol_yes"/>
    <s v="child_class_1"/>
    <s v="child_government_school"/>
    <s v="child_last_enrol_no"/>
    <m/>
    <m/>
    <s v="Tanvi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d9dfdc18-5069-4686-b9a6-c7ac370801fa"/>
    <s v="2021-09-22T15:37:59.593Z"/>
    <m/>
    <s v="ITfC"/>
    <s v="Marzia"/>
    <d v="2021-09-22T00:00:00"/>
    <s v="in_person"/>
    <s v="karnataka"/>
    <s v="bengaluru_urban"/>
    <m/>
    <s v="Tilak Nagar 169"/>
    <s v="Bengaluru "/>
    <x v="0"/>
    <m/>
    <s v="Meena"/>
    <s v="respondent_female"/>
    <s v="respondent_relationship_mother"/>
    <s v="household_head_no"/>
    <n v="5"/>
    <s v="sc"/>
    <m/>
    <s v="hindu"/>
    <s v="income_source_casual_labour"/>
    <s v="lang_tamil"/>
    <m/>
    <s v="another_state"/>
    <s v="Tamil Nadu"/>
    <m/>
    <n v="3"/>
    <n v="3"/>
    <m/>
    <s v="edu_young_textbook_all"/>
    <s v="edu_young_meals_unclear"/>
    <s v="communication_yes"/>
    <s v="status_unclear"/>
    <m/>
    <m/>
    <m/>
    <m/>
    <m/>
    <m/>
    <m/>
    <m/>
    <m/>
    <m/>
    <m/>
    <m/>
    <m/>
    <m/>
    <m/>
    <m/>
    <m/>
    <m/>
    <m/>
    <m/>
    <m/>
    <m/>
    <s v="ability_more_less"/>
    <s v="They should go to school, then they will learn better. Learning is better in school. Online class is difficult."/>
    <m/>
    <s v="uuid:d9dfdc18-5069-4686-b9a6-c7ac370801fa"/>
    <n v="28"/>
    <s v="Anusha Sharma"/>
    <n v="0"/>
    <n v="0"/>
    <m/>
    <m/>
    <s v="collect:6DVozGpAMAKPzIUA"/>
    <m/>
    <s v="Jagadish"/>
    <n v="12"/>
    <s v="male"/>
    <s v="child_enrol_yes"/>
    <s v="child_class_6"/>
    <s v="child_private_school"/>
    <s v="child_last_enrol_yes"/>
    <s v="child_last_class_5"/>
    <s v="young_last_private_school"/>
    <s v="Chitra"/>
    <n v="14"/>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a3fb5527-7b0d-45e4-978b-ee36e27304f9"/>
    <s v="2021-09-22T15:37:54.607Z"/>
    <m/>
    <s v="ITfC"/>
    <s v="Neeta"/>
    <d v="2021-09-22T00:00:00"/>
    <s v="in_person"/>
    <s v="karnataka"/>
    <s v="bengaluru_urban"/>
    <m/>
    <s v="Tilak Nagar 169"/>
    <s v="Bengaluru "/>
    <x v="0"/>
    <m/>
    <s v="Kumuda"/>
    <s v="respondent_female"/>
    <s v="respondent_relationship_relative"/>
    <s v="household_head_no"/>
    <n v="4"/>
    <s v="sc"/>
    <m/>
    <s v="hindu"/>
    <s v="income_source_casual_labour"/>
    <s v="lang_tamil"/>
    <m/>
    <s v="current_state"/>
    <m/>
    <m/>
    <n v="1"/>
    <n v="1"/>
    <m/>
    <s v="edu_young_textbook_none"/>
    <s v="edu_young_meals_unclear"/>
    <s v="communication_unclear"/>
    <s v="status_no"/>
    <m/>
    <m/>
    <m/>
    <m/>
    <m/>
    <m/>
    <m/>
    <m/>
    <m/>
    <m/>
    <m/>
    <m/>
    <m/>
    <m/>
    <m/>
    <s v="study_someties"/>
    <m/>
    <s v="moment_no"/>
    <s v="moment_no"/>
    <s v="moment_no"/>
    <s v="moment_yes"/>
    <m/>
    <s v="ability_unclear"/>
    <s v="Feel schools should open so we can send our child and she can learn/study"/>
    <m/>
    <s v="uuid:a3fb5527-7b0d-45e4-978b-ee36e27304f9"/>
    <n v="28"/>
    <s v="Anusha Sharma"/>
    <n v="0"/>
    <n v="0"/>
    <m/>
    <m/>
    <s v="collect:6DVozGpAMAKPzIUA"/>
    <m/>
    <s v="Avantika"/>
    <n v="7"/>
    <s v="female"/>
    <s v="child_enrol_no"/>
    <m/>
    <m/>
    <m/>
    <m/>
    <m/>
    <s v="n/a"/>
    <s v="n/a"/>
    <s v="n/a"/>
    <s v="child_enrol_no"/>
    <m/>
    <m/>
    <s v="child_last_enrol_no"/>
    <m/>
    <m/>
    <s v="n/a"/>
    <s v="n/a"/>
    <s v="n/a"/>
    <s v="n/a"/>
    <s v="n/a"/>
    <s v="n/a"/>
    <s v="n/a"/>
    <s v="n/a"/>
    <s v="n/a"/>
    <s v="n/a"/>
    <s v="n/a"/>
    <s v="n/a"/>
    <s v="n/a"/>
    <s v="n/a"/>
    <s v="n/a"/>
    <s v="n/a"/>
    <s v="n/a"/>
    <s v="n/a"/>
    <s v="n/a"/>
    <s v="n/a"/>
    <s v="n/a"/>
    <s v="n/a"/>
    <s v="n/a"/>
    <s v="n/a"/>
    <s v="n/a"/>
    <s v="n/a"/>
    <s v="n/a"/>
  </r>
  <r>
    <s v="uuid:e9ac013e-4a47-497e-bbdc-ad43dfa04eb4"/>
    <s v="2021-09-22T15:37:48.469Z"/>
    <m/>
    <s v="ITfC"/>
    <s v="Neeta"/>
    <d v="2021-09-22T00:00:00"/>
    <s v="in_person"/>
    <s v="karnataka"/>
    <s v="bengaluru_urban"/>
    <m/>
    <s v="Tilak Nagar 169"/>
    <s v="Bengaluru "/>
    <x v="0"/>
    <m/>
    <s v="Santhi M"/>
    <s v="respondent_female"/>
    <s v="respondent_relationship_mother"/>
    <s v="household_head_yes"/>
    <n v="6"/>
    <s v="other"/>
    <s v="Christian"/>
    <s v="christian"/>
    <s v="income_source_other"/>
    <s v="lang_tamil lang_kan"/>
    <m/>
    <s v="another_state"/>
    <s v="Andhra Pradesh"/>
    <m/>
    <n v="2"/>
    <n v="2"/>
    <m/>
    <s v="edu_young_textbook_none"/>
    <s v="edu_young_meals_unclear"/>
    <s v="communication_no"/>
    <s v="status_yes"/>
    <d v="2021-07-26T00:00:00"/>
    <n v="6"/>
    <m/>
    <m/>
    <s v="yes_sometimes"/>
    <s v="no"/>
    <s v="no"/>
    <m/>
    <s v="Use books"/>
    <s v="gaps_no"/>
    <m/>
    <s v="support_no"/>
    <s v="support_no"/>
    <s v="support_no"/>
    <m/>
    <m/>
    <m/>
    <m/>
    <m/>
    <m/>
    <m/>
    <m/>
    <s v="ability_more_less"/>
    <s v="Happy that school is open but facing  difficulty to pay the fees."/>
    <m/>
    <s v="uuid:e9ac013e-4a47-497e-bbdc-ad43dfa04eb4"/>
    <n v="28"/>
    <s v="Anusha Sharma"/>
    <n v="0"/>
    <n v="0"/>
    <m/>
    <m/>
    <s v="collect:6DVozGpAMAKPzIUA"/>
    <m/>
    <s v="Sunil"/>
    <n v="11"/>
    <s v="male"/>
    <s v="child_enrol_yes"/>
    <s v="child_class_4"/>
    <s v="child_private_school"/>
    <s v="child_last_enrol_yes"/>
    <s v="child_last_class_3"/>
    <s v="young_last_private_school"/>
    <s v="Anil"/>
    <n v="13"/>
    <s v="male"/>
    <s v="child_enrol_yes"/>
    <s v="child_class_8"/>
    <m/>
    <s v="child_last_enrol_yes"/>
    <s v="child_last_class_7"/>
    <s v="child_last_private_school"/>
    <s v="n/a"/>
    <s v="n/a"/>
    <s v="n/a"/>
    <s v="n/a"/>
    <s v="n/a"/>
    <s v="n/a"/>
    <s v="n/a"/>
    <s v="n/a"/>
    <s v="n/a"/>
    <s v="n/a"/>
    <s v="n/a"/>
    <s v="n/a"/>
    <s v="n/a"/>
    <s v="n/a"/>
    <s v="n/a"/>
    <s v="n/a"/>
    <s v="n/a"/>
    <s v="n/a"/>
    <s v="n/a"/>
    <s v="n/a"/>
    <s v="n/a"/>
    <s v="n/a"/>
    <s v="n/a"/>
    <s v="n/a"/>
    <s v="n/a"/>
    <s v="n/a"/>
    <s v="n/a"/>
  </r>
  <r>
    <s v="uuid:edb8d42f-5de6-4e93-8566-ad31c789a999"/>
    <s v="2021-09-22T15:37:39.914Z"/>
    <m/>
    <s v="ITfC"/>
    <s v="Marzia"/>
    <d v="2021-09-22T00:00:00"/>
    <s v="in_person"/>
    <s v="karnataka"/>
    <s v="bengaluru_urban"/>
    <m/>
    <s v="Tilak Nagar 169"/>
    <s v="Bengaluru "/>
    <x v="0"/>
    <m/>
    <s v="Maqbool Jan"/>
    <s v="respondent_female"/>
    <s v="respondent_relationship_relative"/>
    <s v="household_head_no"/>
    <n v="5"/>
    <s v="caste_unclear"/>
    <m/>
    <s v="muslim"/>
    <s v="income_self_employ income_contract"/>
    <s v="lang_urdu"/>
    <m/>
    <s v="current_state"/>
    <m/>
    <m/>
    <n v="2"/>
    <n v="2"/>
    <m/>
    <s v="edu_young_textbook_all"/>
    <s v="edu_young_meals_unclear"/>
    <s v="communication_yes"/>
    <s v="status_yes"/>
    <d v="2021-09-06T00:00:00"/>
    <n v="5"/>
    <m/>
    <m/>
    <m/>
    <m/>
    <m/>
    <m/>
    <s v="They do homework and send photos to teachers. Both children go for tuition"/>
    <s v="gaps_yes"/>
    <m/>
    <m/>
    <m/>
    <m/>
    <s v="Checking on child over phone"/>
    <m/>
    <m/>
    <m/>
    <m/>
    <m/>
    <m/>
    <m/>
    <s v="ability_unable"/>
    <s v="It's better if kids go to school. During lockdown they were not able to study much"/>
    <m/>
    <s v="uuid:edb8d42f-5de6-4e93-8566-ad31c789a999"/>
    <n v="28"/>
    <s v="Anusha Sharma"/>
    <n v="0"/>
    <n v="0"/>
    <m/>
    <m/>
    <s v="collect:6DVozGpAMAKPzIUA"/>
    <m/>
    <s v="Asif"/>
    <n v="9"/>
    <s v="male"/>
    <s v="child_enrol_no"/>
    <m/>
    <m/>
    <s v="child_last_enrol_yes"/>
    <s v="child_last_class_3"/>
    <s v="young_last_government_school"/>
    <s v="Adil"/>
    <n v="10"/>
    <s v="male"/>
    <s v="child_enrol_yes"/>
    <s v="child_class_6"/>
    <s v="child_government_school"/>
    <s v="child_last_enrol_yes"/>
    <s v="child_last_class_4"/>
    <s v="child_last_government_school"/>
    <s v="n/a"/>
    <s v="n/a"/>
    <s v="n/a"/>
    <s v="n/a"/>
    <s v="n/a"/>
    <s v="n/a"/>
    <s v="n/a"/>
    <s v="n/a"/>
    <s v="n/a"/>
    <s v="n/a"/>
    <s v="n/a"/>
    <s v="n/a"/>
    <s v="n/a"/>
    <s v="n/a"/>
    <s v="n/a"/>
    <s v="n/a"/>
    <s v="n/a"/>
    <s v="n/a"/>
    <s v="n/a"/>
    <s v="n/a"/>
    <s v="n/a"/>
    <s v="n/a"/>
    <s v="n/a"/>
    <s v="n/a"/>
    <s v="n/a"/>
    <s v="n/a"/>
    <s v="n/a"/>
  </r>
  <r>
    <s v="uuid:e0ae73c2-eb40-4b0d-9e76-c763724d918b"/>
    <s v="2021-09-22T12:32:54.681Z"/>
    <m/>
    <s v="ITfC"/>
    <s v="Guru"/>
    <d v="2021-09-22T00:00:00"/>
    <s v="in_person"/>
    <s v="karnataka"/>
    <s v="bengaluru_urban"/>
    <m/>
    <s v="Tilak Nagar 169"/>
    <s v="Bengaluru "/>
    <x v="0"/>
    <m/>
    <s v="Pushpa"/>
    <s v="respondent_female"/>
    <s v="respondent_relationship_mother"/>
    <s v="household_head_no"/>
    <n v="4"/>
    <s v="sc"/>
    <m/>
    <s v="hindu"/>
    <s v="income_source_contract income_source_self_employed"/>
    <s v="lang_tamil"/>
    <m/>
    <s v="current_state"/>
    <m/>
    <m/>
    <n v="2"/>
    <n v="2"/>
    <m/>
    <s v="edu_young_textbook_none"/>
    <s v="edu_young_meals_unclear"/>
    <s v="communication_yes"/>
    <s v="status_no"/>
    <m/>
    <m/>
    <m/>
    <m/>
    <m/>
    <m/>
    <m/>
    <m/>
    <m/>
    <m/>
    <m/>
    <m/>
    <m/>
    <m/>
    <m/>
    <s v="study_someties"/>
    <m/>
    <s v="moment_no"/>
    <s v="moment_no"/>
    <s v="moment_no"/>
    <m/>
    <m/>
    <s v="ability_declined"/>
    <s v="School should start. Children will learn and be safe"/>
    <m/>
    <s v="uuid:e0ae73c2-eb40-4b0d-9e76-c763724d918b"/>
    <n v="28"/>
    <s v="Anusha Sharma"/>
    <n v="0"/>
    <n v="0"/>
    <m/>
    <m/>
    <s v="collect:iE1UsJKEeDASBPHA"/>
    <m/>
    <s v="Santhosh"/>
    <n v="8"/>
    <s v="male"/>
    <s v="child_enrol_no"/>
    <s v="child_class_3"/>
    <s v="child_other"/>
    <s v="child_last_enrol_no"/>
    <m/>
    <m/>
    <s v="Sadhana"/>
    <n v="9"/>
    <s v="female"/>
    <s v="child_enrol_yes"/>
    <m/>
    <m/>
    <s v="child_last_enrol_no"/>
    <m/>
    <m/>
    <s v="n/a"/>
    <s v="n/a"/>
    <s v="n/a"/>
    <s v="n/a"/>
    <s v="n/a"/>
    <s v="n/a"/>
    <s v="n/a"/>
    <s v="n/a"/>
    <s v="n/a"/>
    <s v="n/a"/>
    <s v="n/a"/>
    <s v="n/a"/>
    <s v="n/a"/>
    <s v="n/a"/>
    <s v="n/a"/>
    <s v="n/a"/>
    <s v="n/a"/>
    <s v="n/a"/>
    <s v="n/a"/>
    <s v="n/a"/>
    <s v="n/a"/>
    <s v="n/a"/>
    <s v="n/a"/>
    <s v="n/a"/>
    <s v="n/a"/>
    <s v="n/a"/>
    <s v="n/a"/>
  </r>
  <r>
    <s v="uuid:bdb98e74-e533-4272-8355-510bb33aadb1"/>
    <s v="2021-09-22T12:11:01.586Z"/>
    <m/>
    <s v="ITfC"/>
    <s v="Guru"/>
    <d v="2021-09-22T00:00:00"/>
    <s v="in_person"/>
    <s v="karnataka"/>
    <s v="bengaluru_urban"/>
    <m/>
    <s v="Tilak Nagar 169"/>
    <s v="Bengaluru "/>
    <x v="0"/>
    <m/>
    <s v="Muniamma"/>
    <s v="respondent_female"/>
    <s v="respondent_relationship_mother"/>
    <s v="household_head_no"/>
    <n v="9"/>
    <s v="sc"/>
    <m/>
    <s v="hindu"/>
    <s v="income_source_casual_labour"/>
    <s v="lang_tamil"/>
    <m/>
    <s v="current_state"/>
    <m/>
    <m/>
    <n v="3"/>
    <n v="3"/>
    <m/>
    <s v="edu_young_textbook_none"/>
    <s v="edu_young_meals_unclear"/>
    <s v="communication_no"/>
    <s v="status_no"/>
    <m/>
    <m/>
    <m/>
    <m/>
    <m/>
    <m/>
    <m/>
    <m/>
    <m/>
    <m/>
    <m/>
    <m/>
    <m/>
    <m/>
    <m/>
    <s v="study_someties"/>
    <m/>
    <s v="moment_no"/>
    <m/>
    <s v="moment_no"/>
    <m/>
    <m/>
    <s v="ability_improved"/>
    <s v="Fees difficult to pay 24000 for two children"/>
    <m/>
    <s v="uuid:bdb98e74-e533-4272-8355-510bb33aadb1"/>
    <n v="28"/>
    <s v="Anusha Sharma"/>
    <n v="0"/>
    <n v="0"/>
    <m/>
    <m/>
    <s v="collect:iE1UsJKEeDASBPHA"/>
    <m/>
    <s v="Mahesh"/>
    <n v="7"/>
    <s v="male"/>
    <s v="child_enrol_no"/>
    <s v="child_class_1"/>
    <s v="child_unclear"/>
    <s v="child_last_enrol_no"/>
    <m/>
    <m/>
    <s v="Akshaya"/>
    <n v="11"/>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2b1e4d26-3677-4168-ac14-4b77a17d65ca"/>
    <s v="2021-09-22T11:56:41.645Z"/>
    <m/>
    <s v="ITfC"/>
    <s v="Guru"/>
    <d v="2021-09-22T00:00:00"/>
    <s v="in_person"/>
    <s v="karnataka"/>
    <s v="bengaluru_urban"/>
    <m/>
    <s v="Tilak Nagar 169"/>
    <s v="Bengaluru "/>
    <x v="0"/>
    <m/>
    <s v="Sumathi"/>
    <s v="respondent_female"/>
    <s v="respondent_relationship_mother"/>
    <s v="household_head_no"/>
    <n v="4"/>
    <s v="sc"/>
    <m/>
    <s v="hindu"/>
    <s v="income_source_contract income_source_casual_labour"/>
    <s v="lang_tamil"/>
    <m/>
    <s v="current_state"/>
    <m/>
    <m/>
    <n v="2"/>
    <n v="2"/>
    <m/>
    <s v="edu_young_textbook_all"/>
    <s v="edu_young_meals_unclear"/>
    <s v="communication_no"/>
    <s v="status_yes"/>
    <d v="2021-08-16T00:00:00"/>
    <n v="0"/>
    <s v="Brother was ill"/>
    <m/>
    <s v="no"/>
    <s v="no"/>
    <s v="no"/>
    <m/>
    <m/>
    <s v="gaps_no"/>
    <m/>
    <s v="support_no"/>
    <s v="support_no"/>
    <s v="support_no"/>
    <m/>
    <m/>
    <m/>
    <m/>
    <m/>
    <m/>
    <m/>
    <m/>
    <s v="ability_declined"/>
    <s v="Forgot rhymes. Forgot reading. School must opening"/>
    <m/>
    <s v="uuid:2b1e4d26-3677-4168-ac14-4b77a17d65ca"/>
    <n v="28"/>
    <s v="Anusha Sharma"/>
    <n v="0"/>
    <n v="0"/>
    <m/>
    <m/>
    <s v="collect:iE1UsJKEeDASBPHA"/>
    <m/>
    <s v="Prathish"/>
    <n v="7"/>
    <s v="male"/>
    <s v="child_enrol_yes"/>
    <s v="child_class_1"/>
    <s v="child_private_school"/>
    <s v="child_last_enrol_no"/>
    <m/>
    <m/>
    <s v="Sri hari"/>
    <n v="8"/>
    <s v="male"/>
    <s v="child_enrol_yes"/>
    <s v="child_class_2"/>
    <s v="child_private_school"/>
    <s v="child_last_enrol_no"/>
    <m/>
    <m/>
    <s v="n/a"/>
    <s v="n/a"/>
    <s v="n/a"/>
    <s v="n/a"/>
    <s v="n/a"/>
    <s v="n/a"/>
    <s v="n/a"/>
    <s v="n/a"/>
    <s v="n/a"/>
    <s v="n/a"/>
    <s v="n/a"/>
    <s v="n/a"/>
    <s v="n/a"/>
    <s v="n/a"/>
    <s v="n/a"/>
    <s v="n/a"/>
    <s v="n/a"/>
    <s v="n/a"/>
    <s v="n/a"/>
    <s v="n/a"/>
    <s v="n/a"/>
    <s v="n/a"/>
    <s v="n/a"/>
    <s v="n/a"/>
    <s v="n/a"/>
    <s v="n/a"/>
    <s v="n/a"/>
  </r>
  <r>
    <s v="uuid:7db9100d-148a-4d12-907e-6e55a74d2296"/>
    <s v="2021-09-22T11:27:23.857Z"/>
    <m/>
    <s v="ITfC"/>
    <s v="Anusha"/>
    <d v="2021-09-22T00:00:00"/>
    <s v="in_person"/>
    <s v="karnataka"/>
    <s v="bengaluru_urban"/>
    <m/>
    <s v="Tilak Nagar 169"/>
    <s v="Bengaluru "/>
    <x v="0"/>
    <m/>
    <s v="Meenakshi"/>
    <s v="respondent_female"/>
    <s v="respondent_relationship_mother"/>
    <s v="household_head_no"/>
    <n v="5"/>
    <s v="sc"/>
    <m/>
    <s v="hindu"/>
    <s v="income_source_org_sector"/>
    <s v="lang_tamil lang_kan"/>
    <m/>
    <s v="another_state"/>
    <s v="Tamil Nadu"/>
    <m/>
    <n v="2"/>
    <n v="2"/>
    <m/>
    <s v="edu_young_textbook_none"/>
    <s v="edu_young_meals_unclear"/>
    <s v="communication_no"/>
    <s v="status_yes"/>
    <d v="2021-07-26T00:00:00"/>
    <n v="6"/>
    <m/>
    <m/>
    <s v="no"/>
    <s v="no"/>
    <s v="no"/>
    <m/>
    <s v="No"/>
    <s v="gaps_no"/>
    <m/>
    <s v="support_no"/>
    <s v="support_no"/>
    <s v="support_no"/>
    <s v="No"/>
    <m/>
    <m/>
    <m/>
    <m/>
    <m/>
    <m/>
    <m/>
    <s v="ability_declined"/>
    <s v="The huge gap in academic period can be difficult for child to adapt when school reopens"/>
    <m/>
    <s v="uuid:7db9100d-148a-4d12-907e-6e55a74d2296"/>
    <n v="28"/>
    <s v="Anusha Sharma"/>
    <n v="0"/>
    <n v="0"/>
    <m/>
    <m/>
    <s v="collect:ahkG9eJrdyYyOsgU"/>
    <m/>
    <s v="Pooja"/>
    <n v="7"/>
    <s v="female"/>
    <s v="child_enrol_no"/>
    <m/>
    <m/>
    <s v="child_last_enrol_no"/>
    <m/>
    <m/>
    <s v="Tharun"/>
    <n v="12"/>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pivotCacheRecords>
</file>

<file path=xl/pivotCache/pivotCacheRecords2.xml><?xml version="1.0" encoding="utf-8"?>
<pivotCacheRecords xmlns="http://schemas.openxmlformats.org/spreadsheetml/2006/main" xmlns:r="http://schemas.openxmlformats.org/officeDocument/2006/relationships" count="102">
  <r>
    <s v="uuid:94b190e9-6c95-4f5f-a07e-e9f537061381"/>
    <s v="2021-11-17T13:50:48.759Z"/>
    <m/>
    <s v="Itforchange"/>
    <s v="Umamaheswari"/>
    <d v="2021-11-17T00:00:00"/>
    <s v="in_person"/>
    <s v="karnataka"/>
    <s v="bengaluru_urban"/>
    <m/>
    <s v="Janatha colony"/>
    <s v="Bengaluru"/>
    <s v="urban"/>
    <m/>
    <s v="Shruthi"/>
    <s v="respondent_female"/>
    <s v="respondent_relationship_mother"/>
    <s v="household_head_no"/>
    <n v="6"/>
    <x v="0"/>
    <m/>
    <s v="hindu"/>
    <s v="income_source_other"/>
    <s v="lang_kan"/>
    <m/>
    <s v="current_state"/>
    <m/>
    <m/>
    <n v="1"/>
    <n v="1"/>
    <m/>
    <s v="edu_young_textbook_all"/>
    <s v="edu_young_meals_cooked"/>
    <s v="communication_no"/>
    <s v="school_status_yes"/>
    <d v="2021-10-28T00:00:00"/>
    <n v="6"/>
    <s v="Attended all days"/>
    <m/>
    <s v="no"/>
    <s v="no"/>
    <s v="no"/>
    <s v="no"/>
    <m/>
    <s v="gaps_unclear"/>
    <m/>
    <s v="support_no"/>
    <s v="support_no"/>
    <s v="support_no"/>
    <m/>
    <m/>
    <m/>
    <m/>
    <m/>
    <m/>
    <m/>
    <m/>
    <s v="child_ability_unable"/>
    <s v="No concerns "/>
    <m/>
    <s v="uuid:94b190e9-6c95-4f5f-a07e-e9f537061381"/>
    <n v="42"/>
    <s v="Uma maheshwari"/>
    <n v="0"/>
    <n v="0"/>
    <m/>
    <m/>
    <s v="collect:NsFXv10emRdOOIQl"/>
    <m/>
    <s v="Pawan kumar"/>
    <n v="6"/>
    <s v="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ffc3bf4a-cc3c-4d4b-bfce-376b54cba13a"/>
    <s v="2021-11-17T13:38:45.543Z"/>
    <m/>
    <s v="Itforchange"/>
    <s v="Umamaheswari"/>
    <d v="2021-11-17T00:00:00"/>
    <s v="in_person"/>
    <s v="karnataka"/>
    <s v="bengaluru_urban"/>
    <m/>
    <s v="Janatha colony"/>
    <s v="Bengaluru"/>
    <s v="urban"/>
    <m/>
    <s v="Jothi"/>
    <s v="respondent_female"/>
    <s v="respondent_relationship_mother"/>
    <s v="household_head_no"/>
    <n v="4"/>
    <x v="1"/>
    <m/>
    <s v="hindu"/>
    <s v="income_source_casual_labour"/>
    <s v="lang_kan"/>
    <m/>
    <s v="current_state"/>
    <m/>
    <m/>
    <n v="1"/>
    <n v="1"/>
    <m/>
    <s v="edu_young_textbook_all"/>
    <s v="edu_young_meals_cooked"/>
    <s v="communication_yes"/>
    <s v="school_status_yes"/>
    <d v="2021-10-28T00:00:00"/>
    <n v="6"/>
    <s v="Attended all days"/>
    <m/>
    <s v="no"/>
    <s v="no"/>
    <s v="no"/>
    <s v="no"/>
    <m/>
    <s v="gaps_no"/>
    <m/>
    <s v="support_no"/>
    <s v="support_no"/>
    <s v="support_no"/>
    <m/>
    <m/>
    <m/>
    <m/>
    <m/>
    <m/>
    <m/>
    <m/>
    <s v="child_ability_declined"/>
    <s v="No concerns "/>
    <s v="Respondent doesn't know about school and child's performance.  They don't know the exact date about when the school is opened"/>
    <s v="uuid:ffc3bf4a-cc3c-4d4b-bfce-376b54cba13a"/>
    <n v="42"/>
    <s v="Uma maheshwari"/>
    <n v="0"/>
    <n v="0"/>
    <m/>
    <m/>
    <s v="collect:NsFXv10emRdOOIQl"/>
    <m/>
    <s v="Aruna"/>
    <n v="10"/>
    <s v="female"/>
    <s v="child_enrol_yes"/>
    <s v="child_class_4"/>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865fbc3a-dd77-42dd-a7d4-4038cb3a7ff4"/>
    <s v="2021-11-17T13:26:32.432Z"/>
    <m/>
    <s v="Itforchange"/>
    <s v="Umamaheswari"/>
    <d v="2021-11-17T00:00:00"/>
    <s v="in_person"/>
    <s v="karnataka"/>
    <s v="bengaluru_urban"/>
    <m/>
    <s v="Janatha colony"/>
    <s v="Bengaluru"/>
    <s v="urban"/>
    <m/>
    <s v="Gokila"/>
    <s v="respondent_female"/>
    <s v="respondent_relationship_mother"/>
    <s v="household_head_no"/>
    <n v="6"/>
    <x v="2"/>
    <m/>
    <s v="hindu"/>
    <s v="income_source_casual_labour"/>
    <s v="lang_kan"/>
    <m/>
    <s v="current_state"/>
    <m/>
    <m/>
    <n v="3"/>
    <n v="3"/>
    <m/>
    <s v="edu_young_textbook_some"/>
    <s v="edu_young_meals_cooked"/>
    <s v="communication_yes"/>
    <s v="school_status_yes"/>
    <d v="2021-09-28T00:00:00"/>
    <n v="6"/>
    <s v="Attended all days"/>
    <m/>
    <s v="no"/>
    <s v="yes"/>
    <s v="no"/>
    <s v="no"/>
    <m/>
    <s v="gaps_no"/>
    <m/>
    <s v="support_no"/>
    <s v="support_no"/>
    <s v="support_no"/>
    <s v="No extra classes were taken but for previous missed  classes one week special classes have been taken and worksheets have been given "/>
    <m/>
    <m/>
    <m/>
    <m/>
    <m/>
    <m/>
    <m/>
    <s v="child_ability_declined"/>
    <s v="No concerns "/>
    <s v="Respondent doesn't know much about classes and schools performance and the exact date on which school has reopened"/>
    <s v="uuid:865fbc3a-dd77-42dd-a7d4-4038cb3a7ff4"/>
    <n v="42"/>
    <s v="Uma maheshwari"/>
    <n v="0"/>
    <n v="0"/>
    <m/>
    <m/>
    <s v="collect:NsFXv10emRdOOIQl"/>
    <m/>
    <s v="Tilak kumar"/>
    <n v="8"/>
    <s v="male"/>
    <s v="child_enrol_yes"/>
    <s v="child_class_3"/>
    <s v="child_government_school"/>
    <s v="child_last_enrol_yes"/>
    <s v="child_last_class_2"/>
    <s v="child_last_government_school"/>
    <s v="Lakumi"/>
    <n v="9"/>
    <s v="female"/>
    <s v="child_enrol_yes"/>
    <s v="child_class_4"/>
    <s v="child_government_school"/>
    <s v="child_last_enrol_yes"/>
    <s v="child_last_class_3"/>
    <s v="child_last_government_school"/>
    <s v="Poornima"/>
    <n v="12"/>
    <s v="female"/>
    <s v="child_enrol_yes"/>
    <s v="child_class_6"/>
    <s v="child_government_school"/>
    <s v="child_last_enrol_no"/>
    <m/>
    <m/>
    <s v="n/a"/>
    <s v="n/a"/>
    <s v="n/a"/>
    <s v="n/a"/>
    <s v="n/a"/>
    <s v="n/a"/>
    <s v="n/a"/>
    <s v="n/a"/>
    <s v="n/a"/>
    <s v="n/a"/>
    <s v="n/a"/>
    <s v="n/a"/>
    <s v="n/a"/>
    <s v="n/a"/>
    <s v="n/a"/>
    <s v="n/a"/>
    <s v="n/a"/>
    <s v="n/a"/>
  </r>
  <r>
    <s v="uuid:87da734d-b9d9-48cc-8e05-3a85a7fa7f26"/>
    <s v="2021-11-17T13:11:58.938Z"/>
    <m/>
    <s v="Itforchange"/>
    <s v="Umamaheswari"/>
    <d v="2021-11-17T00:00:00"/>
    <s v="in_person"/>
    <s v="karnataka"/>
    <s v="bengaluru_urban"/>
    <m/>
    <s v="Janatha colony"/>
    <s v="Bengaluru"/>
    <s v="urban"/>
    <m/>
    <s v="Guruprasad"/>
    <s v="respondent_male"/>
    <s v="respondent_relationship_father"/>
    <s v="household_head_yes"/>
    <n v="5"/>
    <x v="1"/>
    <m/>
    <s v="hindu"/>
    <s v="income_source_casual_labour"/>
    <s v="lang_kan"/>
    <m/>
    <s v="current_state"/>
    <m/>
    <m/>
    <n v="3"/>
    <n v="3"/>
    <m/>
    <s v="edu_young_textbook_some"/>
    <s v="edu_young_meals_cooked"/>
    <s v="communication_yes"/>
    <s v="school_status_yes"/>
    <d v="2021-10-25T00:00:00"/>
    <n v="6"/>
    <s v="Attended all days"/>
    <m/>
    <s v="no"/>
    <s v="yes"/>
    <s v="no"/>
    <s v="yes"/>
    <s v="Parents sent their child to free tuition center near by"/>
    <s v="gaps_yes"/>
    <m/>
    <s v="support_no"/>
    <s v="support_no"/>
    <s v="support_no"/>
    <m/>
    <m/>
    <m/>
    <m/>
    <m/>
    <m/>
    <m/>
    <m/>
    <s v="child_ability_more_less"/>
    <s v="No concerns "/>
    <s v="Respondent doesn't know about the date of school opening and about the school and child performance."/>
    <s v="uuid:87da734d-b9d9-48cc-8e05-3a85a7fa7f26"/>
    <n v="42"/>
    <s v="Uma maheshwari"/>
    <n v="0"/>
    <n v="0"/>
    <m/>
    <m/>
    <s v="collect:NsFXv10emRdOOIQl"/>
    <m/>
    <s v="Nikitha"/>
    <n v="9"/>
    <s v="female"/>
    <s v="child_enrol_yes"/>
    <s v="child_class_3"/>
    <s v="child_government_school"/>
    <s v="child_last_enrol_yes"/>
    <s v="child_last_class_2"/>
    <s v="child_last_government_school"/>
    <s v="Neetu"/>
    <n v="12"/>
    <s v="female"/>
    <s v="child_enrol_yes"/>
    <s v="child_class_6"/>
    <s v="child_government_school"/>
    <s v="child_last_enrol_yes"/>
    <s v="child_last_class_5"/>
    <s v="child_last_government_school"/>
    <s v="architha"/>
    <n v="15"/>
    <s v="female"/>
    <s v="child_enrol_yes"/>
    <s v="child_class_10"/>
    <s v="child_government_school"/>
    <s v="child_last_enrol_yes"/>
    <s v="child_last_class_9"/>
    <s v="child_last_government_school"/>
    <s v="n/a"/>
    <s v="n/a"/>
    <s v="n/a"/>
    <s v="n/a"/>
    <s v="n/a"/>
    <s v="n/a"/>
    <s v="n/a"/>
    <s v="n/a"/>
    <s v="n/a"/>
    <s v="n/a"/>
    <s v="n/a"/>
    <s v="n/a"/>
    <s v="n/a"/>
    <s v="n/a"/>
    <s v="n/a"/>
    <s v="n/a"/>
    <s v="n/a"/>
    <s v="n/a"/>
  </r>
  <r>
    <s v="uuid:d7e02ff1-80df-494b-a010-06d6ba7406f3"/>
    <s v="2021-11-17T12:36:00.934Z"/>
    <m/>
    <s v="Itforchange"/>
    <s v="Umamaheswari"/>
    <d v="2021-11-17T00:00:00"/>
    <s v="in_person"/>
    <s v="karnataka"/>
    <s v="bengaluru_urban"/>
    <m/>
    <s v="Janatha colony"/>
    <s v="Bengaluru"/>
    <s v="urban"/>
    <m/>
    <s v="Joseph"/>
    <s v="respondent_male"/>
    <s v="respondent_relationship_father"/>
    <s v="household_head_yes"/>
    <n v="4"/>
    <x v="3"/>
    <m/>
    <s v="christian"/>
    <s v="income_source_casual_labour"/>
    <s v="lang_kan lang_tamil"/>
    <m/>
    <s v="current_state"/>
    <m/>
    <m/>
    <n v="2"/>
    <n v="2"/>
    <m/>
    <s v="edu_young_textbook_unclear"/>
    <s v="edu_young_meals_unclear"/>
    <s v="communication_unclear"/>
    <s v="school_status_unclear"/>
    <m/>
    <m/>
    <m/>
    <m/>
    <m/>
    <m/>
    <m/>
    <m/>
    <m/>
    <m/>
    <m/>
    <m/>
    <m/>
    <m/>
    <m/>
    <m/>
    <m/>
    <m/>
    <m/>
    <m/>
    <m/>
    <m/>
    <s v="child_ability_unable"/>
    <s v="No  concerns"/>
    <s v="The child was not going to school for the past two years . Now parents are not ready to send him because he is pretending like going to school and playing with friends."/>
    <s v="uuid:d7e02ff1-80df-494b-a010-06d6ba7406f3"/>
    <n v="42"/>
    <s v="Uma maheshwari"/>
    <n v="0"/>
    <n v="0"/>
    <m/>
    <m/>
    <s v="collect:NsFXv10emRdOOIQl"/>
    <m/>
    <s v="Stalin"/>
    <n v="12"/>
    <s v="male"/>
    <s v="child_enrol_no"/>
    <m/>
    <m/>
    <s v="child_last_enrol_no"/>
    <m/>
    <m/>
    <s v="Brinda"/>
    <n v="15"/>
    <s v="female"/>
    <s v="child_enrol_yes"/>
    <s v="child_class_9"/>
    <s v="child_private_school"/>
    <s v="child_last_enrol_no"/>
    <m/>
    <m/>
    <s v="n/a"/>
    <s v="n/a"/>
    <s v="n/a"/>
    <s v="n/a"/>
    <s v="n/a"/>
    <s v="n/a"/>
    <s v="n/a"/>
    <s v="n/a"/>
    <s v="n/a"/>
    <s v="n/a"/>
    <s v="n/a"/>
    <s v="n/a"/>
    <s v="n/a"/>
    <s v="n/a"/>
    <s v="n/a"/>
    <s v="n/a"/>
    <s v="n/a"/>
    <s v="n/a"/>
    <s v="n/a"/>
    <s v="n/a"/>
    <s v="n/a"/>
    <s v="n/a"/>
    <s v="n/a"/>
    <s v="n/a"/>
    <s v="n/a"/>
    <s v="n/a"/>
    <s v="n/a"/>
  </r>
  <r>
    <s v="uuid:3019de62-104d-4583-9199-51971fb5496a"/>
    <s v="2021-11-17T12:17:47.630Z"/>
    <m/>
    <s v="Itforchange"/>
    <s v="Umamaheswari"/>
    <d v="2021-11-17T00:00:00"/>
    <s v="in_person"/>
    <s v="karnataka"/>
    <s v="bengaluru_urban"/>
    <m/>
    <s v="Janatha colony"/>
    <s v="Bengaluru"/>
    <s v="urban"/>
    <m/>
    <s v="Madhavi"/>
    <s v="respondent_female"/>
    <s v="respondent_relationship_mother"/>
    <s v="household_head_no"/>
    <n v="4"/>
    <x v="2"/>
    <m/>
    <s v="hindu"/>
    <s v="income_source_self_employed"/>
    <s v="lang_kan lang_tamil"/>
    <m/>
    <s v="current_state"/>
    <m/>
    <m/>
    <n v="2"/>
    <n v="2"/>
    <m/>
    <s v="edu_young_textbook_all"/>
    <s v="edu_young_meals_unclear"/>
    <s v="communication_yes"/>
    <s v="school_status_yes"/>
    <d v="2021-11-08T00:00:00"/>
    <n v="6"/>
    <s v="Attended all days"/>
    <m/>
    <m/>
    <s v="yes"/>
    <m/>
    <m/>
    <m/>
    <s v="gaps_yes"/>
    <m/>
    <s v="support_no"/>
    <s v="support_no"/>
    <s v="support_no"/>
    <s v="Have not taken extra classes since online classes  conducted last yead"/>
    <m/>
    <m/>
    <m/>
    <m/>
    <m/>
    <m/>
    <m/>
    <s v="child_ability_declined"/>
    <s v="Responded said her main concern about education was when the school will open and happy that atleast now the school has opened"/>
    <s v="Respondent doesn't know exactly the date of school  opening date. A tentative date  have been taken."/>
    <s v="uuid:3019de62-104d-4583-9199-51971fb5496a"/>
    <n v="42"/>
    <s v="Uma maheshwari"/>
    <n v="0"/>
    <n v="0"/>
    <m/>
    <m/>
    <s v="collect:NsFXv10emRdOOIQl"/>
    <m/>
    <s v="Yesashwini"/>
    <n v="11"/>
    <s v="female"/>
    <s v="child_enrol_yes"/>
    <s v="child_class_4"/>
    <s v="child_private_school"/>
    <s v="child_last_enrol_yes"/>
    <s v="child_last_class_3"/>
    <s v="child_last_private_school"/>
    <s v="Arjun"/>
    <n v="13"/>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37142531-9ded-426a-abcc-3ded4e34da28"/>
    <s v="2021-11-17T12:02:17.876Z"/>
    <m/>
    <s v="Itforchange"/>
    <s v="Umamaheswari"/>
    <d v="2021-11-17T00:00:00"/>
    <s v="in_person"/>
    <s v="karnataka"/>
    <s v="bengaluru_urban"/>
    <m/>
    <s v="Janatha colony"/>
    <s v="Bengaluru"/>
    <s v="urban"/>
    <m/>
    <s v="Manjunath"/>
    <s v="respondent_male"/>
    <s v="respondent_relationship_father"/>
    <s v="household_head_yes"/>
    <n v="5"/>
    <x v="0"/>
    <m/>
    <s v="hindu"/>
    <s v="income_source_self_employed"/>
    <s v="lang_kan"/>
    <m/>
    <s v="current_state"/>
    <m/>
    <m/>
    <n v="2"/>
    <n v="2"/>
    <m/>
    <s v="edu_young_textbook_all"/>
    <s v="edu_young_meals_unclear"/>
    <s v="communication_yes"/>
    <s v="school_status_yes"/>
    <d v="2021-11-08T00:00:00"/>
    <n v="5"/>
    <s v="Attended all days"/>
    <m/>
    <s v="no"/>
    <s v="no"/>
    <s v="no"/>
    <s v="yes"/>
    <s v="Separate private tuition they sent"/>
    <s v="gaps_no"/>
    <m/>
    <s v="support_no"/>
    <s v="support_no"/>
    <s v="support_no"/>
    <m/>
    <m/>
    <m/>
    <m/>
    <m/>
    <m/>
    <m/>
    <m/>
    <s v="child_ability_declined"/>
    <s v="No government or aided or any Rte school for primary and secondary education and suffering a lot to pay fees inspire of being marginalised"/>
    <s v="No classes either online or offline was taken  for their both son even after paying fees  no  extra classes taken now after getting open"/>
    <s v="uuid:37142531-9ded-426a-abcc-3ded4e34da28"/>
    <n v="42"/>
    <s v="Uma maheshwari"/>
    <n v="0"/>
    <n v="0"/>
    <m/>
    <m/>
    <s v="collect:NsFXv10emRdOOIQl"/>
    <m/>
    <s v="Chandan"/>
    <n v="6"/>
    <s v="male"/>
    <s v="child_enrol_yes"/>
    <s v="child_class_1"/>
    <s v="child_private_school"/>
    <s v="child_last_enrol_no"/>
    <m/>
    <m/>
    <s v="Ethiraj"/>
    <n v="8"/>
    <s v="male"/>
    <s v="child_enrol_yes"/>
    <s v="child_class_3"/>
    <s v="child_private_school"/>
    <s v="child_last_enrol_no"/>
    <m/>
    <m/>
    <s v="n/a"/>
    <s v="n/a"/>
    <s v="n/a"/>
    <s v="n/a"/>
    <s v="n/a"/>
    <s v="n/a"/>
    <s v="n/a"/>
    <s v="n/a"/>
    <s v="n/a"/>
    <s v="n/a"/>
    <s v="n/a"/>
    <s v="n/a"/>
    <s v="n/a"/>
    <s v="n/a"/>
    <s v="n/a"/>
    <s v="n/a"/>
    <s v="n/a"/>
    <s v="n/a"/>
    <s v="n/a"/>
    <s v="n/a"/>
    <s v="n/a"/>
    <s v="n/a"/>
    <s v="n/a"/>
    <s v="n/a"/>
    <s v="n/a"/>
    <s v="n/a"/>
    <s v="n/a"/>
  </r>
  <r>
    <s v="uuid:ad100955-5a4d-4b79-b51c-5f384deac541"/>
    <s v="2021-11-17T11:45:33.761Z"/>
    <m/>
    <s v="Itforchange"/>
    <s v="Umamaheswari"/>
    <d v="2021-11-17T00:00:00"/>
    <s v="in_person"/>
    <s v="karnataka"/>
    <s v="bengaluru_urban"/>
    <m/>
    <s v="Janatha colony"/>
    <s v="Bengaluru"/>
    <s v="urban"/>
    <m/>
    <s v="Vinutha"/>
    <s v="respondent_female"/>
    <s v="respondent_relationship_relative"/>
    <s v="household_head_no"/>
    <n v="5"/>
    <x v="0"/>
    <m/>
    <s v="hindu"/>
    <s v="income_source_other"/>
    <s v="lang_kan"/>
    <m/>
    <s v="current_state"/>
    <m/>
    <m/>
    <n v="1"/>
    <n v="1"/>
    <m/>
    <s v="edu_young_textbook_all"/>
    <s v="edu_young_meals_unclear"/>
    <s v="communication_yes"/>
    <s v="school_status_yes"/>
    <d v="2021-09-20T00:00:00"/>
    <n v="6"/>
    <s v="Attended all days"/>
    <m/>
    <m/>
    <s v="yes"/>
    <m/>
    <m/>
    <s v="She was taking online classes  conducted by school"/>
    <s v="gaps_yes"/>
    <m/>
    <s v="support_no"/>
    <s v="support_no"/>
    <s v="support_no"/>
    <s v="As she attended last year class online no extra classes taken now"/>
    <m/>
    <m/>
    <m/>
    <m/>
    <m/>
    <m/>
    <m/>
    <s v="child_ability_declined"/>
    <s v="Time has been so much reduced for taking classes. Their concern is to give appropriate time for learning instead of rushing to complete the syllabus "/>
    <s v="No comments "/>
    <s v="uuid:ad100955-5a4d-4b79-b51c-5f384deac541"/>
    <n v="42"/>
    <s v="Uma maheshwari"/>
    <n v="0"/>
    <n v="0"/>
    <m/>
    <m/>
    <s v="collect:NsFXv10emRdOOIQl"/>
    <m/>
    <s v="Manasa"/>
    <n v="12"/>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510fd195-f46b-4504-891a-f9895470eae2"/>
    <s v="2021-11-17T11:31:38.553Z"/>
    <m/>
    <s v="Itforchange"/>
    <s v="Umamaheswari"/>
    <d v="2021-11-17T00:00:00"/>
    <s v="in_person"/>
    <s v="karnataka"/>
    <s v="bengaluru_urban"/>
    <m/>
    <s v="Janatha colony"/>
    <s v="Bengaluru"/>
    <s v="urban"/>
    <m/>
    <s v="Mahadevan s"/>
    <s v="respondent_male"/>
    <s v="respondent_relationship_father"/>
    <s v="household_head_yes"/>
    <n v="6"/>
    <x v="3"/>
    <m/>
    <s v="hindu"/>
    <s v="income_source_self_employed"/>
    <s v="lang_kan"/>
    <m/>
    <s v="current_state"/>
    <m/>
    <m/>
    <n v="2"/>
    <n v="2"/>
    <m/>
    <s v="edu_young_textbook_none"/>
    <s v="edu_young_meals_unclear"/>
    <s v="communication_yes"/>
    <s v="school_status_yes"/>
    <d v="2021-10-25T00:00:00"/>
    <n v="6"/>
    <s v="Attended all days"/>
    <m/>
    <s v="no"/>
    <s v="no"/>
    <s v="no"/>
    <s v="no"/>
    <m/>
    <s v="gaps_yes"/>
    <m/>
    <s v="support_no"/>
    <s v="support_no"/>
    <s v="support_no"/>
    <m/>
    <m/>
    <m/>
    <m/>
    <m/>
    <m/>
    <m/>
    <m/>
    <s v="child_ability_declined"/>
    <s v="No concerns. "/>
    <s v="Respondent didn't  know about the performance and how child is studying."/>
    <s v="uuid:510fd195-f46b-4504-891a-f9895470eae2"/>
    <n v="42"/>
    <s v="Uma maheshwari"/>
    <n v="0"/>
    <n v="0"/>
    <m/>
    <m/>
    <s v="collect:NsFXv10emRdOOIQl"/>
    <m/>
    <s v="Harish"/>
    <n v="13"/>
    <s v="male"/>
    <s v="child_enrol_yes"/>
    <s v="child_class_7"/>
    <s v="child_government_school"/>
    <s v="child_last_enrol_yes"/>
    <s v="child_last_class_6"/>
    <s v="child_last_government_school"/>
    <s v="Pushwa"/>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7d8d2874-b1bc-43f6-8f48-dc2dbbdf7a29"/>
    <s v="2021-11-17T11:18:15.165Z"/>
    <m/>
    <s v="Itforchange"/>
    <s v="Umamaheswari"/>
    <d v="2021-11-16T00:00:00"/>
    <s v="in_person"/>
    <s v="karnataka"/>
    <s v="bengaluru_urban"/>
    <m/>
    <s v="Jonathan colony"/>
    <s v="Bengaluru"/>
    <s v="urban"/>
    <m/>
    <s v="Kepamma"/>
    <s v="respondent_female"/>
    <s v="respondent_relationship_mother"/>
    <s v="household_head_no"/>
    <n v="4"/>
    <x v="3"/>
    <m/>
    <s v="hindu"/>
    <s v="income_source_casual_labour"/>
    <s v="lang_kan"/>
    <m/>
    <s v="current_state"/>
    <m/>
    <m/>
    <n v="1"/>
    <n v="1"/>
    <m/>
    <s v="edu_young_textbook_all"/>
    <s v="edu_young_meals_cooked"/>
    <s v="communication_no"/>
    <s v="school_status_yes"/>
    <d v="2021-10-25T00:00:00"/>
    <n v="6"/>
    <s v="Attended all days"/>
    <m/>
    <s v="yes_sometimes"/>
    <s v="yes_sometimes"/>
    <s v="no"/>
    <s v="no"/>
    <m/>
    <s v="gaps_no"/>
    <m/>
    <s v="support_no"/>
    <s v="support_no"/>
    <s v="support_no"/>
    <m/>
    <m/>
    <m/>
    <m/>
    <m/>
    <m/>
    <m/>
    <m/>
    <s v="child_ability_improved"/>
    <s v="No comments"/>
    <s v="Parents doesn't no to tell about the studies  or anything related to education"/>
    <s v="uuid:7d8d2874-b1bc-43f6-8f48-dc2dbbdf7a29"/>
    <n v="42"/>
    <s v="Uma maheshwari"/>
    <n v="0"/>
    <n v="0"/>
    <m/>
    <m/>
    <s v="collect:NsFXv10emRdOOIQl"/>
    <m/>
    <s v="Sowmya"/>
    <n v="15"/>
    <s v="female"/>
    <s v="child_enrol_yes"/>
    <s v="child_class_9"/>
    <s v="child_private_school"/>
    <s v="child_last_enrol_no"/>
    <m/>
    <m/>
    <s v="n/a"/>
    <s v="n/a"/>
    <s v="n/a"/>
    <s v="n/a"/>
    <s v="n/a"/>
    <s v="n/a"/>
    <s v="n/a"/>
    <s v="n/a"/>
    <s v="n/a"/>
    <s v="n/a"/>
    <s v="n/a"/>
    <s v="n/a"/>
    <s v="n/a"/>
    <s v="n/a"/>
    <s v="n/a"/>
    <s v="n/a"/>
    <s v="n/a"/>
    <s v="n/a"/>
    <s v="n/a"/>
    <s v="n/a"/>
    <s v="n/a"/>
    <s v="n/a"/>
    <s v="n/a"/>
    <s v="n/a"/>
    <s v="n/a"/>
    <s v="n/a"/>
    <s v="n/a"/>
    <s v="n/a"/>
    <s v="n/a"/>
    <s v="n/a"/>
    <s v="n/a"/>
    <s v="n/a"/>
    <s v="n/a"/>
    <s v="n/a"/>
    <s v="n/a"/>
    <s v="n/a"/>
  </r>
  <r>
    <s v="uuid:ebd48dbd-dacc-428b-bf8c-6f270af9e777"/>
    <s v="2021-11-16T13:29:42.553Z"/>
    <m/>
    <s v="Itforchange"/>
    <s v="Umamaheswari "/>
    <d v="2021-11-16T00:00:00"/>
    <s v="in_person"/>
    <s v="karnataka"/>
    <s v="bengaluru_urban"/>
    <m/>
    <s v="Maranahalli"/>
    <s v="Bengaluru"/>
    <s v="urban"/>
    <m/>
    <s v="Pandurangan"/>
    <s v="respondent_male"/>
    <s v="respondent_relationship_relative"/>
    <s v="household_head_no"/>
    <n v="6"/>
    <x v="1"/>
    <m/>
    <s v="hindu"/>
    <s v="income_source_casual_labour"/>
    <s v="lang_kan lang_tamil"/>
    <m/>
    <s v="current_state"/>
    <m/>
    <m/>
    <n v="1"/>
    <n v="1"/>
    <m/>
    <s v="edu_young_textbook_none"/>
    <s v="edu_young_meals_cooked"/>
    <s v="communication_no"/>
    <s v="school_status_yes"/>
    <d v="2021-11-07T00:00:00"/>
    <n v="6"/>
    <s v="All days she had attended the school"/>
    <m/>
    <s v="no"/>
    <s v="no"/>
    <s v="no"/>
    <s v="yes"/>
    <m/>
    <s v="gaps_no"/>
    <m/>
    <s v="support_no"/>
    <s v="support_no"/>
    <s v="support_no"/>
    <m/>
    <m/>
    <m/>
    <m/>
    <m/>
    <m/>
    <m/>
    <m/>
    <s v="child_ability_unable"/>
    <s v="None"/>
    <s v="No comments "/>
    <s v="uuid:ebd48dbd-dacc-428b-bf8c-6f270af9e777"/>
    <n v="42"/>
    <s v="Uma maheshwari"/>
    <n v="0"/>
    <n v="0"/>
    <m/>
    <m/>
    <s v="collect:NsFXv10emRdOOIQl"/>
    <m/>
    <s v="Harshini"/>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677c97d4-8af0-4965-8105-aa6d3b5905b9"/>
    <s v="2021-11-16T12:06:59.641Z"/>
    <m/>
    <s v="Gubbachi Learning community"/>
    <s v="Poornima PS"/>
    <d v="2021-11-16T00:00:00"/>
    <s v="in_person"/>
    <s v="karnataka"/>
    <s v="bengaluru_urban"/>
    <m/>
    <s v="Doddakanahalli  ward no 150"/>
    <s v="Doddakanahalli  village"/>
    <s v="urban"/>
    <m/>
    <s v="Monamma"/>
    <s v="respondent_female"/>
    <s v="respondent_relationship_mother"/>
    <s v="household_head_yes"/>
    <n v="7"/>
    <x v="4"/>
    <s v="Kurubaru"/>
    <s v="hindu"/>
    <s v="income_source_casual_labour"/>
    <s v="lang_kan"/>
    <m/>
    <s v="current_state"/>
    <m/>
    <m/>
    <n v="2"/>
    <n v="2"/>
    <m/>
    <s v="edu_young_textbook_none"/>
    <s v="edu_young_meals_dry"/>
    <s v="communication_no"/>
    <s v="school_status_no"/>
    <m/>
    <m/>
    <m/>
    <m/>
    <m/>
    <m/>
    <m/>
    <m/>
    <m/>
    <m/>
    <m/>
    <m/>
    <m/>
    <m/>
    <m/>
    <s v="study_no"/>
    <m/>
    <s v="moment_no"/>
    <s v="moment_no"/>
    <s v="moment_no"/>
    <s v="moment_no"/>
    <s v="Admission has not done"/>
    <s v="child_ability_unable"/>
    <s v="No"/>
    <s v="This children's admission has not done till know. But the parents are working so their are looking for near by school and the children's safety also"/>
    <s v="uuid:677c97d4-8af0-4965-8105-aa6d3b5905b9"/>
    <n v="28"/>
    <s v="Anusha Sharma"/>
    <n v="0"/>
    <n v="0"/>
    <m/>
    <m/>
    <s v="collect:CjplU752mB5iJA8C"/>
    <m/>
    <s v="Bhreelinga"/>
    <n v="7"/>
    <s v="male"/>
    <s v="child_enrol_no"/>
    <m/>
    <m/>
    <s v="child_last_enrol_no"/>
    <m/>
    <m/>
    <s v="Radhika "/>
    <n v="5"/>
    <s v="female"/>
    <s v="child_enrol_no"/>
    <m/>
    <m/>
    <s v="child_last_enrol_no"/>
    <m/>
    <m/>
    <s v="n/a"/>
    <s v="n/a"/>
    <s v="n/a"/>
    <s v="n/a"/>
    <s v="n/a"/>
    <s v="n/a"/>
    <s v="n/a"/>
    <s v="n/a"/>
    <s v="n/a"/>
    <s v="n/a"/>
    <s v="n/a"/>
    <s v="n/a"/>
    <s v="n/a"/>
    <s v="n/a"/>
    <s v="n/a"/>
    <s v="n/a"/>
    <s v="n/a"/>
    <s v="n/a"/>
    <s v="n/a"/>
    <s v="n/a"/>
    <s v="n/a"/>
    <s v="n/a"/>
    <s v="n/a"/>
    <s v="n/a"/>
    <s v="n/a"/>
    <s v="n/a"/>
    <s v="n/a"/>
  </r>
  <r>
    <s v="uuid:1acc459e-995f-4056-8613-2d1376362dcb"/>
    <s v="2021-11-16T12:06:59.145Z"/>
    <m/>
    <s v="Gubbachi Learning community "/>
    <s v="Poornima PS"/>
    <d v="2021-11-16T00:00:00"/>
    <s v="in_person"/>
    <s v="karnataka"/>
    <s v="bengaluru_urban"/>
    <m/>
    <s v="Doddakanahalli  ward no 150"/>
    <s v="Doddakanahalli  village "/>
    <s v="urban"/>
    <m/>
    <s v="Padhma shri"/>
    <s v="respondent_female"/>
    <s v="respondent_relationship_mother"/>
    <s v="household_head_no"/>
    <n v="4"/>
    <x v="4"/>
    <s v="Upparu"/>
    <s v="hindu"/>
    <s v="income_source_casual_labour"/>
    <s v="lang_kan"/>
    <m/>
    <s v="current_state"/>
    <m/>
    <m/>
    <n v="2"/>
    <n v="2"/>
    <m/>
    <s v="edu_young_textbook_none"/>
    <s v="edu_young_meals_dry"/>
    <s v="communication_yes"/>
    <s v="school_status_no"/>
    <m/>
    <m/>
    <m/>
    <m/>
    <m/>
    <m/>
    <m/>
    <m/>
    <m/>
    <m/>
    <m/>
    <m/>
    <m/>
    <m/>
    <m/>
    <s v="study_no"/>
    <m/>
    <s v="moment_no"/>
    <s v="moment_no"/>
    <s v="moment_no"/>
    <s v="moment_no"/>
    <s v="He has no any books to read"/>
    <s v="child_ability_improved"/>
    <s v="We like to send the childrens to school "/>
    <s v="The parents are interested to send but the children are unable to cross the road to go to school it's little far "/>
    <s v="uuid:1acc459e-995f-4056-8613-2d1376362dcb"/>
    <n v="28"/>
    <s v="Anusha Sharma"/>
    <n v="0"/>
    <n v="0"/>
    <m/>
    <m/>
    <s v="collect:CjplU752mB5iJA8C"/>
    <m/>
    <s v="Venkatesha "/>
    <n v="10"/>
    <s v="male"/>
    <s v="child_enrol_no"/>
    <m/>
    <m/>
    <s v="child_last_enrol_no"/>
    <m/>
    <m/>
    <s v="Maruthi"/>
    <n v="8"/>
    <s v="male"/>
    <s v="child_enrol_no"/>
    <m/>
    <m/>
    <s v="child_last_enrol_no"/>
    <m/>
    <m/>
    <s v="n/a"/>
    <s v="n/a"/>
    <s v="n/a"/>
    <s v="n/a"/>
    <s v="n/a"/>
    <s v="n/a"/>
    <s v="n/a"/>
    <s v="n/a"/>
    <s v="n/a"/>
    <s v="n/a"/>
    <s v="n/a"/>
    <s v="n/a"/>
    <s v="n/a"/>
    <s v="n/a"/>
    <s v="n/a"/>
    <s v="n/a"/>
    <s v="n/a"/>
    <s v="n/a"/>
    <s v="n/a"/>
    <s v="n/a"/>
    <s v="n/a"/>
    <s v="n/a"/>
    <s v="n/a"/>
    <s v="n/a"/>
    <s v="n/a"/>
    <s v="n/a"/>
    <s v="n/a"/>
  </r>
  <r>
    <s v="uuid:8240ddc0-252a-4b82-ba93-7131ae8aa43a"/>
    <s v="2021-11-16T11:50:02.855Z"/>
    <m/>
    <s v="Gubbachi"/>
    <s v="Premanjali"/>
    <d v="2021-11-16T00:00:00"/>
    <s v="in_person"/>
    <s v="karnataka"/>
    <s v="bengaluru_urban"/>
    <m/>
    <s v="Mahadev pura"/>
    <s v="Doddakannelli"/>
    <s v="urban"/>
    <m/>
    <s v="Devamma"/>
    <s v="respondent_female"/>
    <s v="respondent_relationship_mother"/>
    <s v="household_head_no"/>
    <n v="6"/>
    <x v="0"/>
    <m/>
    <s v="hindu"/>
    <s v="income_source_casual_labour"/>
    <s v="lang_kan"/>
    <m/>
    <s v="current_state"/>
    <m/>
    <m/>
    <n v="2"/>
    <n v="2"/>
    <m/>
    <s v="edu_young_textbook_all"/>
    <s v="edu_young_meals_cooked"/>
    <s v="communication_yes"/>
    <s v="school_status_yes"/>
    <d v="2021-10-25T00:00:00"/>
    <n v="7"/>
    <s v="No"/>
    <m/>
    <s v="yes"/>
    <s v="yes"/>
    <s v="yes"/>
    <s v="yes"/>
    <m/>
    <s v="gaps_no"/>
    <m/>
    <s v="support_sometimes"/>
    <s v="support_no"/>
    <s v="support_no"/>
    <m/>
    <m/>
    <m/>
    <m/>
    <m/>
    <m/>
    <m/>
    <m/>
    <s v="child_ability_improved"/>
    <s v="Open agli"/>
    <s v="Good"/>
    <s v="uuid:8240ddc0-252a-4b82-ba93-7131ae8aa43a"/>
    <n v="28"/>
    <s v="Anusha Sharma"/>
    <n v="0"/>
    <n v="0"/>
    <m/>
    <m/>
    <s v="collect:CXLLYnCQtqSwsrkC"/>
    <m/>
    <s v="Shivakumar s"/>
    <n v="11"/>
    <s v="male"/>
    <s v="child_enrol_yes"/>
    <s v="child_class_6"/>
    <s v="child_government_school"/>
    <s v="child_last_enrol_yes"/>
    <s v="child_last_class_6"/>
    <s v="child_last_government_school"/>
    <s v="Anadkumar s"/>
    <n v="9"/>
    <s v="male"/>
    <s v="child_enrol_yes"/>
    <s v="child_class_3"/>
    <s v="child_government_school"/>
    <s v="child_last_enrol_yes"/>
    <s v="child_last_class_3"/>
    <s v="child_last_government_school"/>
    <s v="n/a"/>
    <s v="n/a"/>
    <s v="n/a"/>
    <s v="n/a"/>
    <s v="n/a"/>
    <s v="n/a"/>
    <s v="n/a"/>
    <s v="n/a"/>
    <s v="n/a"/>
    <s v="n/a"/>
    <s v="n/a"/>
    <s v="n/a"/>
    <s v="n/a"/>
    <s v="n/a"/>
    <s v="n/a"/>
    <s v="n/a"/>
    <s v="n/a"/>
    <s v="n/a"/>
    <s v="n/a"/>
    <s v="n/a"/>
    <s v="n/a"/>
    <s v="n/a"/>
    <s v="n/a"/>
    <s v="n/a"/>
    <s v="n/a"/>
    <s v="n/a"/>
    <s v="n/a"/>
  </r>
  <r>
    <s v="uuid:7fa1c152-c005-4a35-85b8-8ea97adbb526"/>
    <s v="2021-11-16T11:43:55.346Z"/>
    <m/>
    <s v="Gubbachi ( Bheerappa )"/>
    <s v="Bheerappa"/>
    <d v="2021-11-16T00:00:00"/>
    <s v="in_person"/>
    <s v="karnataka"/>
    <s v="bengaluru_urban"/>
    <m/>
    <s v="Halanyakanahalli Panchathi"/>
    <s v="à²ªà²Ÿà³à²Ÿà²£"/>
    <s v="urban"/>
    <m/>
    <s v="à²†à²‚à²œà²¨à³‡à²¯ "/>
    <s v="respondent_male"/>
    <s v="respondent_relationship_father"/>
    <s v="household_head_yes"/>
    <n v="6"/>
    <x v="1"/>
    <m/>
    <s v="christian"/>
    <s v="income_source_casual_labour"/>
    <s v="lang_kan"/>
    <m/>
    <s v="current_state"/>
    <m/>
    <m/>
    <n v="3"/>
    <n v="3"/>
    <m/>
    <s v="edu_young_textbook_all"/>
    <s v="edu_young_meals_cooked"/>
    <s v="communication_yes"/>
    <s v="school_status_yes"/>
    <d v="2021-10-06T00:00:00"/>
    <n v="30"/>
    <s v="à²¡à³ˆà²²à²¿ à²¶à²¾à²²à³†à²—à³† à²¹à³‹à²—à³à²¤à²¾ à²‡à²¦à³† "/>
    <m/>
    <s v="yes"/>
    <s v="yes"/>
    <s v="yes"/>
    <m/>
    <m/>
    <s v="gaps_yes"/>
    <m/>
    <s v="support_yes"/>
    <m/>
    <m/>
    <m/>
    <m/>
    <m/>
    <m/>
    <m/>
    <m/>
    <m/>
    <m/>
    <s v="child_ability_declined"/>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7fa1c152-c005-4a35-85b8-8ea97adbb526"/>
    <n v="28"/>
    <s v="Anusha Sharma"/>
    <n v="0"/>
    <n v="0"/>
    <m/>
    <m/>
    <s v="collect:oMNajyelZVyVVmlt"/>
    <m/>
    <s v="à²‰à²®à²¾à²¦à³‡à²µà²¿ "/>
    <n v="12"/>
    <s v="female"/>
    <s v="child_enrol_yes"/>
    <s v="child_class_6"/>
    <s v="child_government_school"/>
    <s v="child_last_enrol_yes"/>
    <s v="child_last_class_7"/>
    <s v="child_last_government_school"/>
    <s v="à²®à²°à²¿à²¯à²®à³à²® "/>
    <n v="18"/>
    <s v="female"/>
    <s v="child_enrol_no"/>
    <m/>
    <m/>
    <s v="child_last_enrol_no"/>
    <m/>
    <m/>
    <s v="à²‰à²¦à²¯à²•à³à²®à²¾à²°"/>
    <n v="10"/>
    <s v="male"/>
    <s v="child_enrol_yes"/>
    <s v="child_class_4"/>
    <s v="child_government_school"/>
    <s v="child_last_enrol_yes"/>
    <s v="child_last_class_3"/>
    <s v="child_last_government_school"/>
    <s v="n/a"/>
    <s v="n/a"/>
    <s v="n/a"/>
    <s v="n/a"/>
    <s v="n/a"/>
    <s v="n/a"/>
    <s v="n/a"/>
    <s v="n/a"/>
    <s v="n/a"/>
    <s v="n/a"/>
    <s v="n/a"/>
    <s v="n/a"/>
    <s v="n/a"/>
    <s v="n/a"/>
    <s v="n/a"/>
    <s v="n/a"/>
    <s v="n/a"/>
    <s v="n/a"/>
  </r>
  <r>
    <s v="uuid:077945a1-50ed-4b5b-8d97-36c5a9a9369c"/>
    <s v="2021-11-16T11:40:37.363Z"/>
    <m/>
    <s v="Gubbachi"/>
    <s v="Premanjali"/>
    <d v="2021-11-16T00:00:00"/>
    <s v="in_person"/>
    <s v="karnataka"/>
    <s v="bengaluru_urban"/>
    <m/>
    <s v="Mahadev pura"/>
    <s v="Doddakannelli"/>
    <s v="urban"/>
    <m/>
    <s v="Lakshmi"/>
    <s v="respondent_female"/>
    <s v="respondent_relationship_mother"/>
    <s v="household_head_no"/>
    <n v="4"/>
    <x v="4"/>
    <s v="C-1"/>
    <s v="hindu"/>
    <s v="income_source_casual_labour"/>
    <s v="lang_kan"/>
    <m/>
    <s v="current_state"/>
    <m/>
    <m/>
    <n v="2"/>
    <n v="2"/>
    <m/>
    <s v="edu_young_textbook_none"/>
    <s v="edu_young_meals_unclear"/>
    <s v="communication_no"/>
    <s v="school_status_no"/>
    <m/>
    <m/>
    <m/>
    <m/>
    <m/>
    <m/>
    <m/>
    <m/>
    <m/>
    <m/>
    <m/>
    <m/>
    <m/>
    <m/>
    <m/>
    <s v="study_no"/>
    <m/>
    <s v="moment_no"/>
    <s v="moment_no"/>
    <s v="moment_no"/>
    <s v="moment_no"/>
    <m/>
    <s v="child_ability_unable"/>
    <s v="No"/>
    <s v="Not good"/>
    <s v="uuid:077945a1-50ed-4b5b-8d97-36c5a9a9369c"/>
    <n v="28"/>
    <s v="Anusha Sharma"/>
    <n v="0"/>
    <n v="0"/>
    <m/>
    <m/>
    <s v="collect:CXLLYnCQtqSwsrkC"/>
    <m/>
    <s v="Doddamma"/>
    <n v="15"/>
    <s v="female"/>
    <s v="child_enrol_no"/>
    <m/>
    <m/>
    <s v="child_last_enrol_no"/>
    <m/>
    <m/>
    <s v="Anjula"/>
    <n v="6"/>
    <s v="female"/>
    <s v="child_enrol_no"/>
    <m/>
    <m/>
    <s v="child_last_enrol_no"/>
    <m/>
    <m/>
    <s v="n/a"/>
    <s v="n/a"/>
    <s v="n/a"/>
    <s v="n/a"/>
    <s v="n/a"/>
    <s v="n/a"/>
    <s v="n/a"/>
    <s v="n/a"/>
    <s v="n/a"/>
    <s v="n/a"/>
    <s v="n/a"/>
    <s v="n/a"/>
    <s v="n/a"/>
    <s v="n/a"/>
    <s v="n/a"/>
    <s v="n/a"/>
    <s v="n/a"/>
    <s v="n/a"/>
    <s v="n/a"/>
    <s v="n/a"/>
    <s v="n/a"/>
    <s v="n/a"/>
    <s v="n/a"/>
    <s v="n/a"/>
    <s v="n/a"/>
    <s v="n/a"/>
    <s v="n/a"/>
  </r>
  <r>
    <s v="uuid:0ffa4e96-c4c2-4596-a342-96a82dfe4af8"/>
    <s v="2021-11-16T11:38:29.549Z"/>
    <m/>
    <s v="Gubbachi ( Bheerappa )"/>
    <s v="Bheerappa"/>
    <d v="2021-11-16T00:00:00"/>
    <s v="in_person"/>
    <s v="karnataka"/>
    <s v="bengaluru_urban"/>
    <m/>
    <s v="Halanyakanahalli Panchathi"/>
    <s v="à²ªà²Ÿà³à²Ÿà²£"/>
    <s v="urban"/>
    <m/>
    <s v="à²¨à²°à²¸à²¿à²‚à²¹ "/>
    <s v="respondent_male"/>
    <s v="respondent_relationship_father"/>
    <s v="household_head_yes"/>
    <n v="6"/>
    <x v="1"/>
    <m/>
    <s v="christian"/>
    <s v="income_source_casual_labour"/>
    <s v="lang_kan"/>
    <m/>
    <s v="current_state"/>
    <m/>
    <m/>
    <n v="2"/>
    <n v="2"/>
    <m/>
    <s v="edu_young_textbook_all"/>
    <s v="edu_young_meals_cooked"/>
    <s v="communication_yes"/>
    <s v="school_status_yes"/>
    <d v="2021-10-06T00:00:00"/>
    <n v="30"/>
    <s v="à²¡à³ˆà²²à²¿ à²®à²—à³ à²¶à²¾à²²à³†à²—à³† à²¹à³‹à²—à³à²¤à²¾ à²‡à²¦à³†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0ffa4e96-c4c2-4596-a342-96a82dfe4af8"/>
    <n v="28"/>
    <s v="Anusha Sharma"/>
    <n v="0"/>
    <n v="0"/>
    <m/>
    <m/>
    <s v="collect:oMNajyelZVyVVmlt"/>
    <m/>
    <s v="à²•à²µà²¿à²¤à²¾ "/>
    <n v="9"/>
    <s v="male"/>
    <s v="child_enrol_yes"/>
    <s v="child_class_4"/>
    <s v="child_government_school"/>
    <s v="child_last_enrol_yes"/>
    <s v="child_last_class_5"/>
    <s v="child_last_government_school"/>
    <s v="à²šà²¿à²¨à³à²¨ "/>
    <n v="8"/>
    <s v="female"/>
    <s v="child_enrol_yes"/>
    <s v="child_class_2"/>
    <s v="child_government_school"/>
    <s v="child_last_enrol_yes"/>
    <s v="child_last_class_3"/>
    <s v="child_last_government_school"/>
    <s v="n/a"/>
    <s v="n/a"/>
    <s v="n/a"/>
    <s v="n/a"/>
    <s v="n/a"/>
    <s v="n/a"/>
    <s v="n/a"/>
    <s v="n/a"/>
    <s v="n/a"/>
    <s v="n/a"/>
    <s v="n/a"/>
    <s v="n/a"/>
    <s v="n/a"/>
    <s v="n/a"/>
    <s v="n/a"/>
    <s v="n/a"/>
    <s v="n/a"/>
    <s v="n/a"/>
    <s v="n/a"/>
    <s v="n/a"/>
    <s v="n/a"/>
    <s v="n/a"/>
    <s v="n/a"/>
    <s v="n/a"/>
    <s v="n/a"/>
    <s v="n/a"/>
    <s v="n/a"/>
  </r>
  <r>
    <s v="uuid:e0235ebe-d2b1-4f7d-87c6-f2b8fda4d279"/>
    <s v="2021-11-16T11:33:47.524Z"/>
    <m/>
    <s v="Gubbachi ( Bheerappa )"/>
    <s v="Bheerappa"/>
    <d v="2021-11-16T00:00:00"/>
    <s v="in_person"/>
    <s v="karnataka"/>
    <s v="bengaluru_urban"/>
    <m/>
    <s v="Halanyakanahalli Panchathi"/>
    <s v="à²ªà²Ÿà³à²Ÿà²£"/>
    <s v="urban"/>
    <m/>
    <s v="à²¹à³à²¸à²¨à²®à³à²® "/>
    <s v="respondent_female"/>
    <s v="respondent_relationship_mother"/>
    <s v="household_head_yes"/>
    <n v="7"/>
    <x v="1"/>
    <m/>
    <s v="christian"/>
    <s v="income_source_casual_labour"/>
    <s v="lang_kan"/>
    <m/>
    <s v="current_state"/>
    <m/>
    <m/>
    <n v="1"/>
    <n v="1"/>
    <m/>
    <s v="edu_young_textbook_all"/>
    <s v="edu_young_meals_cooked"/>
    <s v="communication_yes"/>
    <s v="school_status_yes"/>
    <d v="2021-10-06T00:00:00"/>
    <n v="30"/>
    <s v="à²¦à³€à²ªà²¾à²µà²³à²¿ à²¹à²¬à³à²¬à²•à³à²•à³† à²¹à³‹à²¦ à²•à²¾à²°à²£ à²¶à²¾à²²à³†à²—à³† à²¬à²°à³‹à²•à³† à²…à²—à³à²²à²¿à²²à³à²²à²¾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e0235ebe-d2b1-4f7d-87c6-f2b8fda4d279"/>
    <n v="28"/>
    <s v="Anusha Sharma"/>
    <n v="0"/>
    <n v="0"/>
    <m/>
    <m/>
    <s v="collect:oMNajyelZVyVVmlt"/>
    <m/>
    <s v="à²°à³‡à²–à²¾ "/>
    <n v="10"/>
    <s v="female"/>
    <s v="child_enrol_yes"/>
    <s v="child_class_3"/>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a2637fe1-7c95-4c64-a202-4b2307e17925"/>
    <s v="2021-11-16T11:23:37.381Z"/>
    <m/>
    <s v="Gubbachi ( Bheerappa )"/>
    <s v="Bheerappa"/>
    <d v="2021-11-16T00:00:00"/>
    <s v="in_person"/>
    <s v="karnataka"/>
    <s v="bengaluru_urban"/>
    <m/>
    <s v="Halanyakanahalli Panchathi"/>
    <s v="à²ªà²Ÿà³à²Ÿà²£"/>
    <s v="urban"/>
    <m/>
    <s v="à²¹à²¨à³à²®à²‚à²¤"/>
    <s v="respondent_male"/>
    <s v="respondent_relationship_father"/>
    <s v="household_head_yes"/>
    <n v="3"/>
    <x v="1"/>
    <m/>
    <s v="christian"/>
    <s v="income_source_casual_labour"/>
    <s v="lang_kan"/>
    <m/>
    <s v="current_state"/>
    <m/>
    <m/>
    <n v="1"/>
    <n v="1"/>
    <m/>
    <s v="edu_young_textbook_all"/>
    <s v="edu_young_meals_cooked"/>
    <s v="communication_yes"/>
    <s v="school_status_yes"/>
    <d v="2021-10-06T00:00:00"/>
    <n v="30"/>
    <s v="à²•à³†à²²à²µà³ à²¦à²¿à²¨à²—à²³à²²à²¿ à²•à³†à²®à³à²®à³ à²œà³à²µà²°, à²¨à³†à²—à²¡à²¿ à²‡à²¤à³à²¤à³ à²…à²¦à²•à³† à²¸à²°à²¿à²¯à²¾à²—à²¿ à²¶à²¾à²²à³†à²—à³† à²¹à³‹à²—à³à²²à²¿à²²à³à²²à²¾ "/>
    <m/>
    <s v="yes"/>
    <s v="yes"/>
    <s v="yes"/>
    <m/>
    <m/>
    <s v="gaps_yes"/>
    <m/>
    <s v="support_yes"/>
    <s v="support_yes"/>
    <s v="support_yes"/>
    <m/>
    <m/>
    <m/>
    <m/>
    <m/>
    <m/>
    <m/>
    <m/>
    <s v="child_ability_declined"/>
    <s v="à²•à³‹à²µà²¿à²¡à³ à²¸à²®à²¯à²¦à²²à³à²²à²¿ vedio à²•à²¾à²²à³ à²®à³à²•à²¾à²‚à²¤à²° à²•à³à²²à²¾à²¸à³ à²¨à²¡à²¿à²¯à³à²¤à²¿à²¤à³à²¤à³, à²‡à²µà²— à²¸à³à²•à³‚à²²à³ à²“à²ªà²¨à³ à²†à²—à²¿à²°à³à²µà²¾à²¦ à²°à²¿à²‚à²¦ à²¨à²®à²—à³† à²–à³à²·à²¿à²†à²—à³à²¤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a2637fe1-7c95-4c64-a202-4b2307e17925"/>
    <n v="28"/>
    <s v="Anusha Sharma"/>
    <n v="0"/>
    <n v="0"/>
    <m/>
    <m/>
    <s v="collect:oMNajyelZVyVVmlt"/>
    <m/>
    <s v="à²¨à²µà³€à²¨à³ "/>
    <n v="13"/>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9a4a57a-c97e-4f82-9e47-c8ab491cb9b7"/>
    <s v="2021-11-16T11:23:32.441Z"/>
    <m/>
    <s v="Gubbachi"/>
    <s v="Premanjali"/>
    <d v="2021-11-16T00:00:00"/>
    <s v="in_person"/>
    <s v="karnataka"/>
    <s v="bengaluru_urban"/>
    <m/>
    <s v="Mahadev pura"/>
    <s v="Doddakannelli"/>
    <s v="urban"/>
    <m/>
    <s v="Govinda"/>
    <s v="respondent_male"/>
    <s v="respondent_relationship_father"/>
    <s v="household_head_yes"/>
    <n v="4"/>
    <x v="4"/>
    <s v="Golla c1"/>
    <s v="hindu"/>
    <s v="income_source_casual_labour"/>
    <s v="lang_kan"/>
    <m/>
    <s v="current_state"/>
    <m/>
    <m/>
    <n v="1"/>
    <n v="1"/>
    <m/>
    <s v="edu_young_textbook_all"/>
    <s v="edu_young_meals_cooked"/>
    <s v="communication_yes"/>
    <s v="school_status_yes"/>
    <d v="2021-10-25T00:00:00"/>
    <n v="7"/>
    <s v="Ushar ella"/>
    <m/>
    <s v="no"/>
    <s v="no"/>
    <s v="no"/>
    <s v="no"/>
    <m/>
    <s v="gaps_no"/>
    <m/>
    <s v="support_sometimes"/>
    <s v="support_no"/>
    <s v="support_no"/>
    <m/>
    <m/>
    <m/>
    <m/>
    <m/>
    <m/>
    <m/>
    <m/>
    <s v="child_ability_more_less"/>
    <s v="Punaha open agali"/>
    <s v="Good"/>
    <s v="uuid:a9a4a57a-c97e-4f82-9e47-c8ab491cb9b7"/>
    <n v="28"/>
    <s v="Anusha Sharma"/>
    <n v="0"/>
    <n v="0"/>
    <m/>
    <m/>
    <s v="collect:CXLLYnCQtqSwsrkC"/>
    <m/>
    <s v="Muduranga"/>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b48ebe03-4266-4ade-a4b8-256338bda5aa"/>
    <s v="2021-11-16T11:14:14.148Z"/>
    <m/>
    <s v="Gubbachi ( Bheerappa )"/>
    <s v="Bheerappa"/>
    <d v="2021-11-16T00:00:00"/>
    <s v="in_person"/>
    <s v="karnataka"/>
    <s v="bengaluru_urban"/>
    <m/>
    <s v="Halanyakanahalli Panchathi"/>
    <s v="à²ªà²Ÿà³à²Ÿà²£"/>
    <s v="urban"/>
    <m/>
    <s v="à²¹à²¨à³à²®à²‚à²¤ "/>
    <s v="respondent_male"/>
    <s v="respondent_relationship_father"/>
    <s v="household_head_yes"/>
    <n v="4"/>
    <x v="1"/>
    <m/>
    <s v="christian"/>
    <s v="income_source_casual_labour income_source_non_farming"/>
    <s v="lang_kan"/>
    <m/>
    <s v="current_state"/>
    <m/>
    <m/>
    <n v="2"/>
    <n v="2"/>
    <m/>
    <s v="edu_young_textbook_all"/>
    <s v="edu_young_meals_cooked"/>
    <s v="communication_yes"/>
    <s v="school_status_yes"/>
    <d v="2021-10-06T00:00:00"/>
    <n v="30"/>
    <s v="à²œà²¾à²¤à³à²°à³† à²®à²¤à³à²¸à³‹à²•à³† à²Šà²°à²¿à²—à³† à²¹à³‹à²—à²¿à²°à³à²µà²¦à²°à²¿à²‚à²¦ à²¡à³ˆà²²à³ à²¶à²¾à²²à³†à²—à³† à²¬à²°à³à²¤à²¿à²°à³à²²à²¿à²²à³à²² "/>
    <m/>
    <s v="yes"/>
    <s v="yes"/>
    <s v="yes"/>
    <m/>
    <m/>
    <s v="gaps_yes"/>
    <m/>
    <m/>
    <m/>
    <m/>
    <m/>
    <m/>
    <m/>
    <m/>
    <m/>
    <m/>
    <m/>
    <m/>
    <s v="child_ability_declined"/>
    <s v="à²¸à²‚à²¤à³‹à²· à²µà²¾à²—à³à²¤à³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b48ebe03-4266-4ade-a4b8-256338bda5aa"/>
    <n v="28"/>
    <s v="Anusha Sharma"/>
    <n v="0"/>
    <n v="0"/>
    <m/>
    <m/>
    <s v="collect:oMNajyelZVyVVmlt"/>
    <m/>
    <s v="à²¸à³Šà²¨à²®à³à²® "/>
    <n v="13"/>
    <s v="female"/>
    <s v="child_enrol_yes"/>
    <s v="child_class_7"/>
    <s v="child_government_school"/>
    <s v="child_last_enrol_yes"/>
    <s v="child_last_class_8"/>
    <s v="child_last_government_school"/>
    <s v="à²ªà³à²°à²œà³à²µà²²à³ "/>
    <n v="11"/>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r>
  <r>
    <s v="uuid:795c96e8-cdfc-428f-aeb0-e91440f12029"/>
    <s v="2021-11-16T11:08:25.367Z"/>
    <m/>
    <s v="Gubbachi ( Bheerappa )"/>
    <s v="Bheerappa"/>
    <d v="2021-11-16T00:00:00"/>
    <s v="in_person"/>
    <s v="karnataka"/>
    <s v="bengaluru_urban"/>
    <m/>
    <s v="Halanyakanahalli Panchathi"/>
    <s v="à²ªà²Ÿà³à²Ÿà²£"/>
    <s v="urban"/>
    <m/>
    <s v="à²°à³‡à²£à³à²•à²¾ "/>
    <s v="respondent_female"/>
    <s v="respondent_relationship_mother"/>
    <s v="household_head_yes"/>
    <n v="5"/>
    <x v="1"/>
    <m/>
    <s v="christian"/>
    <s v="income_source_casual_labour"/>
    <s v="lang_kan"/>
    <m/>
    <s v="current_state"/>
    <m/>
    <m/>
    <n v="3"/>
    <n v="3"/>
    <m/>
    <s v="edu_young_textbook_some"/>
    <s v="edu_young_meals_cooked"/>
    <s v="communication_yes"/>
    <s v="school_status_yes"/>
    <d v="2021-10-06T00:00:00"/>
    <n v="50"/>
    <s v="à²¹à²¾à²œà²°à²¾à²—à³à²¤à²¿à²¦à²¾à²°à³† "/>
    <m/>
    <s v="yes"/>
    <s v="yes"/>
    <s v="yes"/>
    <m/>
    <m/>
    <s v="gaps_yes"/>
    <m/>
    <s v="support_yes"/>
    <m/>
    <m/>
    <m/>
    <m/>
    <m/>
    <m/>
    <m/>
    <m/>
    <m/>
    <m/>
    <s v="child_ability_declined"/>
    <s v="à²¶à²¾à²²à³†à²—à³† à²¹à³Šà²—à³à²¦à³‡ à²®à²¨à²¿à²¯à²²à³à²²à²¿ à²‡à²¦à³à²¦à²¾ à²•à²¾à²°à²£ à²Žà²²à³à²²à²¾ à²…à²•à³à²·à²° à²µà³ à²®à²°à³†à²¤à³ à²¹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795c96e8-cdfc-428f-aeb0-e91440f12029"/>
    <n v="28"/>
    <s v="Anusha Sharma"/>
    <n v="0"/>
    <n v="0"/>
    <m/>
    <m/>
    <s v="collect:oMNajyelZVyVVmlt"/>
    <m/>
    <s v="à²¹à³à²²à²¿à²—à²®à³à²® "/>
    <n v="18"/>
    <s v="female"/>
    <s v="child_enrol_yes"/>
    <s v="child_class_11"/>
    <s v="child_government_school"/>
    <s v="child_last_enrol_yes"/>
    <s v="child_last_class_12"/>
    <s v="child_last_government_school"/>
    <s v="à²°à²¾à²§à²¿à²•à²¾ "/>
    <n v="17"/>
    <s v="female"/>
    <s v="child_enrol_yes"/>
    <s v="child_class_10"/>
    <s v="child_government_school"/>
    <s v="child_last_enrol_yes"/>
    <s v="child_last_class_11"/>
    <s v="child_last_government_school"/>
    <s v="Mallayya "/>
    <n v="11"/>
    <s v="male"/>
    <s v="child_enrol_yes"/>
    <s v="child_class_5"/>
    <s v="child_government_school"/>
    <s v="child_last_enrol_yes"/>
    <s v="child_last_class_6"/>
    <s v="child_last_government_school"/>
    <s v="n/a"/>
    <s v="n/a"/>
    <s v="n/a"/>
    <s v="n/a"/>
    <s v="n/a"/>
    <s v="n/a"/>
    <s v="n/a"/>
    <s v="n/a"/>
    <s v="n/a"/>
    <s v="n/a"/>
    <s v="n/a"/>
    <s v="n/a"/>
    <s v="n/a"/>
    <s v="n/a"/>
    <s v="n/a"/>
    <s v="n/a"/>
    <s v="n/a"/>
    <s v="n/a"/>
  </r>
  <r>
    <s v="uuid:37e2a88b-b2d5-4f51-a440-051ce3c481b1"/>
    <s v="2021-11-16T11:01:18.312Z"/>
    <m/>
    <s v="Gubbachi ( Bheerappa )"/>
    <s v="Bheerappa"/>
    <d v="2021-10-16T00:00:00"/>
    <s v="in_person"/>
    <s v="karnataka"/>
    <s v="bengaluru_urban"/>
    <m/>
    <s v="Halanyakanahalli Panchathi"/>
    <s v="à²ªà²Ÿà³à²Ÿà²£"/>
    <s v="urban"/>
    <m/>
    <s v="Rachappa"/>
    <s v="respondent_male"/>
    <s v="respondent_relationship_father"/>
    <s v="household_head_yes"/>
    <n v="5"/>
    <x v="1"/>
    <m/>
    <s v="christian"/>
    <s v="income_source_casual_labour"/>
    <s v="lang_kan"/>
    <m/>
    <s v="current_state"/>
    <m/>
    <m/>
    <n v="3"/>
    <n v="3"/>
    <m/>
    <s v="edu_young_textbook_all"/>
    <s v="edu_young_meals_cooked"/>
    <s v="communication_yes"/>
    <s v="school_status_yes"/>
    <d v="2021-10-09T00:00:00"/>
    <n v="40"/>
    <s v="à²¦à²¿à²¨à²¨à²¿à²¤à³à²¯ à²¶à²¾à²²à²—à³† à²¹à³‹à²—à³à²¤à²¾à²°à³† "/>
    <m/>
    <s v="yes"/>
    <s v="yes"/>
    <s v="yes"/>
    <m/>
    <m/>
    <s v="gaps_yes"/>
    <m/>
    <s v="support_yes"/>
    <m/>
    <m/>
    <m/>
    <m/>
    <m/>
    <m/>
    <m/>
    <m/>
    <m/>
    <m/>
    <s v="child_ability_declined"/>
    <s v="à²¶à²¾à²²à³† à²‡à²°à³à²²à²¿à²²à³à²² à²…à²‚à²¦à³à²°à³† à²®à²—à³ à²…à²³à²—à³à²¤à³à²¤à³† à²¶à²¾à²²à³† à²‡à²¦à³à²°à³† 2 à²…à²•à³à²·à²° à²•à²²à²¿à²¯à³à²¤à²¾à²°à³† "/>
    <s v="Covid à²•à²¾à²°à²£à²¦à²¿à²‚à²¦ à²¶à²¾à²²à³† à²®à³à²šà³à²šà²¿à²¤à³ à²†à²¦à³à²°à³† à²‡à²µà²¾à²— à²¶à²¾à²²à³† opn à²†à²—à²¿à²°à³à²µà²¦à²°à²¿à²‚à²¦ à²Žà²²à³à²²à²¾ à²®à²•à³à²•à²³à³ à²¶à²¾à²²à³†à²—à³† à²¹à³‹à²—à²¬à³‡à²•à³ à²…à²¨à³à²¨à²¦à³† à²…à²µà²° à²‰à²¦à³à²¦à³‡à²¶ "/>
    <s v="uuid:37e2a88b-b2d5-4f51-a440-051ce3c481b1"/>
    <n v="28"/>
    <s v="Anusha Sharma"/>
    <n v="0"/>
    <n v="0"/>
    <m/>
    <m/>
    <s v="collect:oMNajyelZVyVVmlt"/>
    <m/>
    <s v="à²…à²¨à²¿à²²à³ "/>
    <n v="11"/>
    <s v="male"/>
    <s v="child_enrol_yes"/>
    <s v="child_class_5"/>
    <s v="child_government_school"/>
    <s v="child_last_enrol_yes"/>
    <s v="child_last_class_4"/>
    <s v="child_last_government_school"/>
    <s v="Mallayya"/>
    <n v="9"/>
    <s v="male"/>
    <s v="child_enrol_yes"/>
    <s v="child_class_3"/>
    <s v="child_government_school"/>
    <s v="child_last_enrol_yes"/>
    <s v="child_last_class_4"/>
    <s v="child_last_government_school"/>
    <s v="à²¯à²¶à²µà²‚à²¤ "/>
    <n v="6"/>
    <s v="male"/>
    <s v="child_enrol_no"/>
    <m/>
    <m/>
    <s v="child_last_enrol_no"/>
    <m/>
    <m/>
    <s v="n/a"/>
    <s v="n/a"/>
    <s v="n/a"/>
    <s v="n/a"/>
    <s v="n/a"/>
    <s v="n/a"/>
    <s v="n/a"/>
    <s v="n/a"/>
    <s v="n/a"/>
    <s v="n/a"/>
    <s v="n/a"/>
    <s v="n/a"/>
    <s v="n/a"/>
    <s v="n/a"/>
    <s v="n/a"/>
    <s v="n/a"/>
    <s v="n/a"/>
    <s v="n/a"/>
  </r>
  <r>
    <s v="uuid:50d48150-3bf0-40e9-8102-593143a650ec"/>
    <s v="2021-11-16T10:50:39.658Z"/>
    <m/>
    <s v="Gubbachi ( Bheerappa )"/>
    <s v="Bheerappa"/>
    <d v="2021-11-16T00:00:00"/>
    <s v="in_person"/>
    <s v="karnataka"/>
    <s v="bengaluru_urban"/>
    <m/>
    <s v="Halanyakanahalli Panchathi "/>
    <s v="à²ªà²Ÿà³à²Ÿà²£"/>
    <s v="urban"/>
    <m/>
    <s v="Ambresh "/>
    <s v="respondent_male"/>
    <s v="respondent_relationship_father"/>
    <s v="household_head_yes"/>
    <n v="7"/>
    <x v="1"/>
    <m/>
    <s v="christian"/>
    <s v="income_source_casual_labour"/>
    <s v="lang_kan"/>
    <m/>
    <s v="current_state"/>
    <m/>
    <m/>
    <n v="4"/>
    <n v="4"/>
    <m/>
    <s v="edu_young_textbook_all"/>
    <s v="edu_young_meals_cooked"/>
    <s v="communication_yes"/>
    <s v="school_status_yes"/>
    <d v="2021-10-08T00:00:00"/>
    <n v="40"/>
    <s v="Health Problem "/>
    <m/>
    <s v="yes"/>
    <s v="yes"/>
    <s v="yes"/>
    <m/>
    <m/>
    <s v="gaps_yes"/>
    <m/>
    <s v="support_yes"/>
    <m/>
    <s v="support_yes"/>
    <m/>
    <m/>
    <m/>
    <m/>
    <m/>
    <m/>
    <m/>
    <m/>
    <s v="child_ability_declined"/>
    <s v="à²¸à²‚à²¤à³‹à²·à²µà²¾à²—à³à²¤à³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50d48150-3bf0-40e9-8102-593143a650ec"/>
    <n v="28"/>
    <s v="Anusha Sharma"/>
    <n v="0"/>
    <n v="0"/>
    <m/>
    <m/>
    <s v="collect:oMNajyelZVyVVmlt"/>
    <m/>
    <s v="Huligamma "/>
    <n v="17"/>
    <s v="female"/>
    <s v="child_enrol_no"/>
    <m/>
    <m/>
    <s v="child_last_enrol_no"/>
    <m/>
    <m/>
    <s v="Shardha"/>
    <n v="16"/>
    <s v="female"/>
    <s v="child_enrol_no"/>
    <m/>
    <m/>
    <s v="child_last_enrol_no"/>
    <m/>
    <m/>
    <s v="Udhay kumur"/>
    <n v="13"/>
    <s v="male"/>
    <s v="child_enrol_yes"/>
    <s v="child_class_6"/>
    <s v="child_government_school"/>
    <s v="child_last_enrol_yes"/>
    <s v="child_last_class_5"/>
    <s v="child_last_government_school"/>
    <s v="Ankitha"/>
    <n v="12"/>
    <s v="female"/>
    <s v="child_enrol_yes"/>
    <s v="child_class_6"/>
    <s v="child_government_school"/>
    <s v="child_last_enrol_yes"/>
    <s v="child_last_class_5"/>
    <s v="child_last_government_school"/>
    <s v="n/a"/>
    <s v="n/a"/>
    <s v="n/a"/>
    <s v="n/a"/>
    <s v="n/a"/>
    <s v="n/a"/>
    <s v="n/a"/>
    <s v="n/a"/>
    <s v="n/a"/>
  </r>
  <r>
    <s v="uuid:ea5e7c1d-1318-481c-a435-33bac9feccc0"/>
    <s v="2021-11-16T05:56:02.219Z"/>
    <m/>
    <s v="Gubbachi ( Bheerappa )"/>
    <s v="Bheerappa"/>
    <d v="2021-11-16T00:00:00"/>
    <s v="in_person"/>
    <s v="karnataka"/>
    <s v="bengaluru_urban"/>
    <m/>
    <n v="150"/>
    <s v="à²ªà²Ÿà³à²Ÿà²£"/>
    <s v="rural"/>
    <m/>
    <s v="Geetha "/>
    <s v="respondent_female"/>
    <s v="respondent_relationship_mother"/>
    <s v="household_head_yes"/>
    <n v="6"/>
    <x v="2"/>
    <m/>
    <s v="christian"/>
    <s v="income_source_casual_labour"/>
    <s v="lang_kan"/>
    <m/>
    <s v="current_state"/>
    <m/>
    <m/>
    <n v="2"/>
    <n v="2"/>
    <m/>
    <s v="edu_young_textbook_all"/>
    <s v="edu_young_meals_cooked"/>
    <s v="communication_unclear"/>
    <s v="school_status_yes"/>
    <d v="2021-11-16T00:00:00"/>
    <n v="20"/>
    <s v="à²¤à²‚à²¦à³† -à²¤à²¾à²¯à²¿ à²•à³†à²²à²¸ à²¹à³‹à²¦à³à²°à³† à²®à²¨à³† à²¨à³‹à²¡à²¿à²•à³Šà²³à³à²³à³à²µà²°à³ à²¯à²¾à²°à³ à²‡à²²à³à²²à²¾ à²…à²‚à²¤à²¾ à²®à²•à³à²•à²³ à²¨à²¾ à²¬à²¿à²Ÿà³à²Ÿà³ à²¹à³‹à²—à³à²¤à²¾à²°à³† à²ˆ à²•à²¾à²°à²£à²¦à²¿à²‚à²¦ à²®à²—à³ à²¶à²¾à²²à³†à²—à³† à²¦à²¿à²¨ à²¨à²¿à²¤à³à²¯ à²¹à³‹à²—à²²à³à²²"/>
    <m/>
    <s v="yes"/>
    <s v="yes"/>
    <s v="yes"/>
    <m/>
    <m/>
    <s v="gaps_no"/>
    <m/>
    <m/>
    <s v="support_yes"/>
    <m/>
    <m/>
    <m/>
    <m/>
    <m/>
    <m/>
    <m/>
    <m/>
    <m/>
    <s v="child_ability_declined"/>
    <s v="à²¶à²¾à²²à³†à²—à³† à²¹à³‹à²¦à³à²°à³† 2 à²…à²•à³à²·à²° à²•à²²à²¿à²¤ à²‡à²¦à³à²°à³ à²ˆà²µà²¾à²— à²²à²¾à²•à²¾à²¡à³Œà²¨à³ à²¦à²¿à²‚à²¦ à²Žà²²à³à²²à²¾ à²®à²°à³à²¤à³ à²¹à³‹à²—à²¿à²¦à²¾à²°"/>
    <s v="Covid à²•à²¾à²°à²£ "/>
    <s v="uuid:ea5e7c1d-1318-481c-a435-33bac9feccc0"/>
    <n v="28"/>
    <s v="Anusha Sharma"/>
    <n v="0"/>
    <n v="0"/>
    <m/>
    <m/>
    <s v="collect:oMNajyelZVyVVmlt"/>
    <m/>
    <s v="à²µà³ˆà²·à³à²£à²µà²¿ "/>
    <n v="10"/>
    <s v="female"/>
    <s v="child_enrol_yes"/>
    <s v="child_class_4"/>
    <s v="child_government_school"/>
    <s v="child_last_enrol_yes"/>
    <s v="child_last_class_3"/>
    <s v="child_last_government_school"/>
    <s v="à²¸à²¿à²‚à²§à³à²¶à³à²°à³€ "/>
    <n v="9"/>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9442ade-c1ad-4b07-9151-c33836e8073a"/>
    <s v="2021-11-16T05:25:01.539Z"/>
    <m/>
    <s v="Gubbachi ( Bheerappa )"/>
    <s v="Bheerappa "/>
    <d v="2021-11-16T00:00:00"/>
    <s v="in_person"/>
    <s v="karnataka"/>
    <s v="bengaluru_urban"/>
    <m/>
    <n v="150"/>
    <s v="à²ªà²Ÿà³à²Ÿà²£ "/>
    <s v="urban"/>
    <m/>
    <s v="à²¹à²¨à³à²®à²‚à²¤à²¿ "/>
    <s v="respondent_female"/>
    <s v="respondent_relationship_mother"/>
    <s v="household_head_yes"/>
    <n v="5"/>
    <x v="3"/>
    <m/>
    <s v="christian"/>
    <s v="income_source_casual_labour"/>
    <s v="lang_kan"/>
    <m/>
    <s v="current_state"/>
    <m/>
    <m/>
    <n v="3"/>
    <n v="3"/>
    <m/>
    <s v="edu_young_textbook_all"/>
    <s v="edu_young_meals_unclear"/>
    <s v="communication_unclear"/>
    <s v="school_status_no"/>
    <m/>
    <m/>
    <m/>
    <m/>
    <m/>
    <m/>
    <m/>
    <m/>
    <m/>
    <m/>
    <m/>
    <m/>
    <m/>
    <m/>
    <m/>
    <s v="study_someties"/>
    <m/>
    <s v="moment_yes"/>
    <s v="moment_yes"/>
    <s v="moment_yes"/>
    <m/>
    <m/>
    <s v="child_ability_declined"/>
    <s v="à²¶à²¾à²²à³†à²—à³† à²¹à³‹à²—à²²à³ à²•à²·à³à²Ÿ à²†à²—à³à²¤à²¾ à²‡à²¦à³† à²•à²¾à²°à²£ à²®à²¨à³†à²¯à²²à³à²²à²¿ à²¯à²¾à²°à³ à²‡à²°à³à²µà³à²¦ à²•à²¾à²°à²£ "/>
    <s v="Covid à²•à²¾à²°à²£à²¦à²¿à²‚à²¦ "/>
    <s v="uuid:79442ade-c1ad-4b07-9151-c33836e8073a"/>
    <n v="28"/>
    <s v="Anusha Sharma"/>
    <n v="0"/>
    <n v="0"/>
    <m/>
    <m/>
    <s v="collect:oMNajyelZVyVVmlt"/>
    <m/>
    <s v="à²¸à²‚à²¦à³€à²ªà³ "/>
    <n v="11"/>
    <s v="male"/>
    <s v="child_enrol_yes"/>
    <s v="child_class_4"/>
    <s v="child_government_school"/>
    <s v="child_last_enrol_yes"/>
    <s v="child_last_class_4"/>
    <s v="child_last_government_school"/>
    <s v="à²ªà²¾à²°à³à²µà²¤à²¿ "/>
    <n v="13"/>
    <s v="female"/>
    <s v="child_enrol_yes"/>
    <s v="child_class_7"/>
    <s v="child_government_school"/>
    <s v="child_last_enrol_yes"/>
    <s v="child_last_class_7"/>
    <s v="child_last_government_school"/>
    <s v="à²ªà²°à³à²¶à³à²°à²¾à²®à³ "/>
    <n v="18"/>
    <s v="male"/>
    <s v="child_enrol_yes"/>
    <s v="child_class_10"/>
    <s v="child_government_school"/>
    <s v="child_last_enrol_yes"/>
    <s v="child_last_class_10"/>
    <s v="child_last_government_school"/>
    <s v="n/a"/>
    <s v="n/a"/>
    <s v="n/a"/>
    <s v="n/a"/>
    <s v="n/a"/>
    <s v="n/a"/>
    <s v="n/a"/>
    <s v="n/a"/>
    <s v="n/a"/>
    <s v="n/a"/>
    <s v="n/a"/>
    <s v="n/a"/>
    <s v="n/a"/>
    <s v="n/a"/>
    <s v="n/a"/>
    <s v="n/a"/>
    <s v="n/a"/>
    <s v="n/a"/>
  </r>
  <r>
    <s v="uuid:8a83205d-55f6-41b0-b1b7-b6448044cfc0"/>
    <s v="2021-10-25T09:27:54.458Z"/>
    <m/>
    <s v="IT for Change"/>
    <s v="Neeta"/>
    <d v="2021-10-20T00:00:00"/>
    <s v="in_person"/>
    <s v="karnataka"/>
    <s v="bengaluru_urban"/>
    <m/>
    <s v="139-Byrasandra"/>
    <s v="Bangalore"/>
    <s v="urban"/>
    <m/>
    <s v="Shobha"/>
    <s v="respondent_female"/>
    <s v="respondent_relationship_mother"/>
    <s v="household_head_no"/>
    <n v="5"/>
    <x v="2"/>
    <m/>
    <s v="hindu"/>
    <s v="income_source_casual_labour"/>
    <s v="lang_tamil"/>
    <m/>
    <s v="current_state"/>
    <m/>
    <m/>
    <n v="3"/>
    <n v="3"/>
    <m/>
    <s v="edu_young_textbook_unclear"/>
    <s v="edu_young_meals_unclear"/>
    <s v="communication_unclear"/>
    <s v="school_status_yes"/>
    <d v="2021-10-04T00:00:00"/>
    <n v="10"/>
    <s v="He is attending the classes"/>
    <m/>
    <s v="yes"/>
    <s v="yes_sometimes"/>
    <s v="no"/>
    <s v="yes"/>
    <m/>
    <s v="gaps_no"/>
    <m/>
    <s v="support_no"/>
    <s v="support_no"/>
    <s v="support_no"/>
    <m/>
    <m/>
    <m/>
    <m/>
    <m/>
    <m/>
    <m/>
    <m/>
    <s v="child_ability_more_less"/>
    <s v="During pandemic, due to closure of schools, parents feared if the child will learn bad habits and develop negative attitude for learning. Now, since schools opened, they feel some learning happens and child does not sit idle at home."/>
    <m/>
    <s v="uuid:8a83205d-55f6-41b0-b1b7-b6448044cfc0"/>
    <n v="28"/>
    <s v="Anusha Sharma"/>
    <n v="0"/>
    <n v="0"/>
    <m/>
    <m/>
    <s v="collect:ahkG9eJrdyYyOsgU"/>
    <m/>
    <s v="Swetha"/>
    <n v="9"/>
    <s v="female"/>
    <s v="child_enrol_no"/>
    <m/>
    <m/>
    <s v="child_last_enrol_no"/>
    <m/>
    <m/>
    <s v="Hari Prasad"/>
    <n v="10"/>
    <s v="male"/>
    <s v="child_enrol_yes"/>
    <s v="child_class_6"/>
    <s v="child_private_school"/>
    <s v="child_last_enrol_yes"/>
    <s v="child_last_class_5"/>
    <s v="child_last_private_school"/>
    <s v="Vishnu"/>
    <n v="12"/>
    <s v="male"/>
    <s v="child_enrol_yes"/>
    <s v="child_class_7"/>
    <s v="child_private_school"/>
    <s v="child_last_enrol_yes"/>
    <s v="child_last_class_6"/>
    <s v="child_last_private_school"/>
    <s v="n/a"/>
    <s v="n/a"/>
    <s v="n/a"/>
    <s v="n/a"/>
    <s v="n/a"/>
    <s v="n/a"/>
    <s v="n/a"/>
    <s v="n/a"/>
    <s v="n/a"/>
    <s v="n/a"/>
    <s v="n/a"/>
    <s v="n/a"/>
    <s v="n/a"/>
    <s v="n/a"/>
    <s v="n/a"/>
    <s v="n/a"/>
    <s v="n/a"/>
    <s v="n/a"/>
  </r>
  <r>
    <s v="uuid:0a1ea019-545c-4b0d-b48e-ee7c2988958b"/>
    <s v="2021-10-25T09:18:23.665Z"/>
    <m/>
    <s v="IT for Change"/>
    <s v="Neeta"/>
    <d v="2021-10-20T00:00:00"/>
    <s v="in_person"/>
    <s v="karnataka"/>
    <s v="bengaluru_urban"/>
    <m/>
    <s v="139-Byrasandra"/>
    <s v="Bangalore"/>
    <s v="urban"/>
    <m/>
    <s v="Deepa"/>
    <s v="respondent_female"/>
    <s v="respondent_relationship_mother"/>
    <s v="household_head_no"/>
    <n v="5"/>
    <x v="2"/>
    <m/>
    <s v="hindu"/>
    <s v="income_source_casual_labour"/>
    <s v="lang_tamil"/>
    <m/>
    <s v="current_state"/>
    <m/>
    <m/>
    <n v="3"/>
    <n v="3"/>
    <m/>
    <s v="edu_young_textbook_some"/>
    <s v="edu_young_meals_unclear"/>
    <s v="communication_unclear"/>
    <s v="school_status_no"/>
    <m/>
    <m/>
    <m/>
    <m/>
    <m/>
    <m/>
    <m/>
    <m/>
    <m/>
    <m/>
    <m/>
    <m/>
    <m/>
    <m/>
    <m/>
    <s v="study_someties"/>
    <m/>
    <s v="moment_no"/>
    <s v="moment_sometimes"/>
    <s v="moment_no"/>
    <s v="moment_yes"/>
    <m/>
    <s v="child_ability_more_less"/>
    <s v="Since child is admitted in Government school, teachers help the child in her learning and child can visit school to submit worksheets or clarify doubts on phone. "/>
    <s v="Two children (male) who were enrolled in private school before the pandemic have almost dropped off school, due to non-payment of fees and lack of interest in studies. The eldest child have dropped off and started to work. Parents feel that he is good at computing and business and school learning as meaningless. The  girl child who is enrolled in Government school continues well in academics as their teachers show concern and regularly provides  support during the learning process."/>
    <s v="uuid:0a1ea019-545c-4b0d-b48e-ee7c2988958b"/>
    <n v="28"/>
    <s v="Anusha Sharma"/>
    <n v="0"/>
    <n v="0"/>
    <m/>
    <m/>
    <s v="collect:ahkG9eJrdyYyOsgU"/>
    <m/>
    <s v="Tanish Kumar"/>
    <n v="7"/>
    <s v="male"/>
    <s v="child_enrol_no"/>
    <m/>
    <m/>
    <s v="child_last_enrol_no"/>
    <m/>
    <m/>
    <s v="Sadhana"/>
    <n v="9"/>
    <s v="female"/>
    <s v="child_enrol_yes"/>
    <s v="child_class_5"/>
    <s v="child_government_school"/>
    <s v="child_last_enrol_yes"/>
    <s v="child_last_class_4"/>
    <s v="child_last_government_school"/>
    <s v="Kevin Kumar"/>
    <n v="15"/>
    <s v="male"/>
    <s v="child_enrol_no"/>
    <m/>
    <m/>
    <s v="child_last_enrol_no"/>
    <m/>
    <m/>
    <s v="n/a"/>
    <s v="n/a"/>
    <s v="n/a"/>
    <s v="n/a"/>
    <s v="n/a"/>
    <s v="n/a"/>
    <s v="n/a"/>
    <s v="n/a"/>
    <s v="n/a"/>
    <s v="n/a"/>
    <s v="n/a"/>
    <s v="n/a"/>
    <s v="n/a"/>
    <s v="n/a"/>
    <s v="n/a"/>
    <s v="n/a"/>
    <s v="n/a"/>
    <s v="n/a"/>
  </r>
  <r>
    <s v="uuid:3242d14a-413d-404c-a1d2-2eff051af24c"/>
    <s v="2021-10-25T09:01:46.126Z"/>
    <m/>
    <s v="IT for Change"/>
    <s v="Neeta"/>
    <d v="2021-10-20T00:00:00"/>
    <s v="in_person"/>
    <s v="karnataka"/>
    <s v="bengaluru_urban"/>
    <m/>
    <s v="139-Byrasandra"/>
    <s v="Bangalore"/>
    <s v="urban"/>
    <m/>
    <s v="Jhansi"/>
    <s v="respondent_female"/>
    <s v="respondent_relationship_relative"/>
    <s v="household_head_no"/>
    <n v="4"/>
    <x v="4"/>
    <s v="Christian"/>
    <s v="christian"/>
    <s v="income_source_contract income_source_casual_labour"/>
    <s v="lang_kan lang_tamil"/>
    <m/>
    <s v="current_state"/>
    <m/>
    <m/>
    <n v="1"/>
    <n v="1"/>
    <m/>
    <s v="edu_young_textbook_none"/>
    <s v="edu_young_meals_unclear"/>
    <s v="communication_unclear"/>
    <s v="school_status_no"/>
    <m/>
    <m/>
    <m/>
    <m/>
    <m/>
    <m/>
    <m/>
    <m/>
    <m/>
    <m/>
    <m/>
    <m/>
    <m/>
    <m/>
    <m/>
    <s v="study_someties"/>
    <m/>
    <s v="moment_yes"/>
    <s v="moment_no"/>
    <s v="moment_unclear"/>
    <s v="moment_yes"/>
    <s v="self-study, reading books and attending tuition."/>
    <s v="child_ability_more_less"/>
    <s v="Need to pay fees of past few years, due to non-payment school is not ready to admit the child. But, child and parents are willing to send their ward to school want schools to reopen, as there was no active learning past one year and have fear if their child will develop bad habits others and divert from learning."/>
    <s v="The child studies in Aided school, and RTE application has been rejected. Due to financial crisis and non payment of fees, child is not been admitted to school past two years (2020-21, 2021-22). Currently, online classes are going on, but child is not admitted to them due to non-payment of previous years fees."/>
    <s v="uuid:3242d14a-413d-404c-a1d2-2eff051af24c"/>
    <n v="28"/>
    <s v="Anusha Sharma"/>
    <n v="0"/>
    <n v="0"/>
    <m/>
    <m/>
    <s v="collect:ahkG9eJrdyYyOsgU"/>
    <m/>
    <s v="James Jackson"/>
    <n v="10"/>
    <s v="male"/>
    <s v="child_enrol_no"/>
    <m/>
    <m/>
    <s v="child_last_enrol_no"/>
    <m/>
    <m/>
    <s v="n/a"/>
    <s v="n/a"/>
    <s v="n/a"/>
    <s v="n/a"/>
    <s v="n/a"/>
    <s v="n/a"/>
    <s v="n/a"/>
    <s v="n/a"/>
    <s v="n/a"/>
    <s v="n/a"/>
    <s v="n/a"/>
    <s v="n/a"/>
    <s v="n/a"/>
    <s v="n/a"/>
    <s v="n/a"/>
    <s v="n/a"/>
    <s v="n/a"/>
    <s v="n/a"/>
    <s v="n/a"/>
    <s v="n/a"/>
    <s v="n/a"/>
    <s v="n/a"/>
    <s v="n/a"/>
    <s v="n/a"/>
    <s v="n/a"/>
    <s v="n/a"/>
    <s v="n/a"/>
    <s v="n/a"/>
    <s v="n/a"/>
    <s v="n/a"/>
    <s v="n/a"/>
    <s v="n/a"/>
    <s v="n/a"/>
    <s v="n/a"/>
    <s v="n/a"/>
    <s v="n/a"/>
  </r>
  <r>
    <s v="uuid:f16c8f26-28fc-42d9-b833-e618a12a6334"/>
    <s v="2021-10-24T10:40:57.287Z"/>
    <m/>
    <s v="IT for Change"/>
    <s v="Dilip D"/>
    <d v="2021-10-24T00:00:00"/>
    <s v="in_person"/>
    <s v="karnataka"/>
    <s v="district_other"/>
    <s v="BENGALURU RURAL"/>
    <s v="Arasinakunte"/>
    <s v="Nelamangala"/>
    <s v="rural"/>
    <m/>
    <s v="Shilpakala"/>
    <s v="respondent_male"/>
    <s v="respondent_relationship_mother"/>
    <s v="household_head_yes"/>
    <n v="3"/>
    <x v="2"/>
    <m/>
    <s v="hindu"/>
    <s v="income_source_casual_labour"/>
    <s v="lang_kan"/>
    <m/>
    <s v="current_state"/>
    <m/>
    <m/>
    <n v="2"/>
    <n v="2"/>
    <m/>
    <s v="edu_young_textbook_all"/>
    <s v="edu_young_meals_dry"/>
    <s v="communication_yes"/>
    <s v="school_status_yes"/>
    <d v="2021-10-25T00:00:00"/>
    <n v="6"/>
    <s v="Wnet to school"/>
    <m/>
    <s v="no"/>
    <s v="no"/>
    <s v="no"/>
    <s v="no"/>
    <m/>
    <s v="gaps_yes"/>
    <m/>
    <s v="support_no"/>
    <s v="support_no"/>
    <s v="support_no"/>
    <m/>
    <m/>
    <m/>
    <m/>
    <m/>
    <m/>
    <m/>
    <m/>
    <s v="child_ability_improved"/>
    <s v="Need to  open the school."/>
    <s v="No comments"/>
    <s v="uuid:f16c8f26-28fc-42d9-b833-e618a12a6334"/>
    <n v="28"/>
    <s v="Anusha Sharma"/>
    <n v="0"/>
    <n v="0"/>
    <m/>
    <m/>
    <s v="collect:tE34hCAic2Gkq6A7"/>
    <m/>
    <s v="Poornima"/>
    <n v="10"/>
    <s v="female"/>
    <s v="child_enrol_yes"/>
    <s v="child_class_4"/>
    <s v="child_government_school"/>
    <s v="child_last_enrol_yes"/>
    <s v="child_last_class_3"/>
    <s v="child_last_government_school"/>
    <s v="Manya"/>
    <n v="7"/>
    <s v="female"/>
    <s v="child_enrol_yes"/>
    <s v="child_class_1"/>
    <s v="child_government_school"/>
    <s v="child_last_enrol_no"/>
    <m/>
    <m/>
    <s v="n/a"/>
    <s v="n/a"/>
    <s v="n/a"/>
    <s v="n/a"/>
    <s v="n/a"/>
    <s v="n/a"/>
    <s v="n/a"/>
    <s v="n/a"/>
    <s v="n/a"/>
    <s v="n/a"/>
    <s v="n/a"/>
    <s v="n/a"/>
    <s v="n/a"/>
    <s v="n/a"/>
    <s v="n/a"/>
    <s v="n/a"/>
    <s v="n/a"/>
    <s v="n/a"/>
    <s v="n/a"/>
    <s v="n/a"/>
    <s v="n/a"/>
    <s v="n/a"/>
    <s v="n/a"/>
    <s v="n/a"/>
    <s v="n/a"/>
    <s v="n/a"/>
    <s v="n/a"/>
  </r>
  <r>
    <s v="uuid:a49b11d5-030a-4c17-9fba-67fca44a9760"/>
    <s v="2021-10-24T10:40:51.578Z"/>
    <m/>
    <s v="IT for Change"/>
    <s v="Dilip D"/>
    <d v="2021-10-24T00:00:00"/>
    <s v="in_person"/>
    <s v="karnataka"/>
    <s v="district_other"/>
    <s v="BENGALURU RURAL"/>
    <s v="Arasinakunte"/>
    <s v="Nelamangala"/>
    <s v="rural"/>
    <m/>
    <s v="Asha"/>
    <s v="respondent_female"/>
    <s v="respondent_relationship_mother"/>
    <s v="household_head_no"/>
    <n v="6"/>
    <x v="3"/>
    <m/>
    <s v="hindu"/>
    <s v="income_source_casual_labour"/>
    <s v="lang_urdu lang_other"/>
    <s v="Bhojpuri"/>
    <s v="current_state"/>
    <m/>
    <m/>
    <n v="2"/>
    <n v="2"/>
    <m/>
    <s v="edu_young_textbook_all"/>
    <s v="edu_young_meals_dry"/>
    <s v="communication_yes"/>
    <s v="school_status_yes"/>
    <d v="2021-10-25T00:00:00"/>
    <n v="0"/>
    <s v="Holiday"/>
    <m/>
    <s v="no"/>
    <s v="no"/>
    <s v="no"/>
    <s v="no"/>
    <m/>
    <s v="gaps_yes"/>
    <m/>
    <s v="support_no"/>
    <s v="support_no"/>
    <s v="support_no"/>
    <m/>
    <m/>
    <m/>
    <m/>
    <m/>
    <m/>
    <m/>
    <m/>
    <s v="child_ability_improved"/>
    <s v="They wishes to send the children to school only when the school takes precautions of covid-19"/>
    <s v="No comments"/>
    <s v="uuid:a49b11d5-030a-4c17-9fba-67fca44a9760"/>
    <n v="28"/>
    <s v="Anusha Sharma"/>
    <n v="0"/>
    <n v="0"/>
    <m/>
    <m/>
    <s v="collect:tE34hCAic2Gkq6A7"/>
    <m/>
    <s v="Pyari"/>
    <n v="10"/>
    <s v="male"/>
    <s v="child_enrol_yes"/>
    <s v="child_class_4"/>
    <s v="child_government_school"/>
    <s v="child_last_enrol_yes"/>
    <s v="child_last_class_3"/>
    <s v="child_last_government_school"/>
    <s v="Gori"/>
    <n v="10"/>
    <s v="fe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f4a0d62d-cfde-49b3-bcdc-6ac90c7b52be"/>
    <s v="2021-10-24T10:40:47.709Z"/>
    <m/>
    <s v="IT for Change"/>
    <s v="Dilip D"/>
    <d v="2021-10-24T00:00:00"/>
    <s v="in_person"/>
    <s v="karnataka"/>
    <s v="district_other"/>
    <s v="BENGALURU RURAL"/>
    <s v="Arasinakunte"/>
    <s v="Nelamangala"/>
    <s v="rural"/>
    <m/>
    <s v="Sangeetha"/>
    <s v="respondent_female"/>
    <s v="respondent_relationship_mother"/>
    <s v="household_head_no"/>
    <n v="6"/>
    <x v="1"/>
    <m/>
    <s v="hindu"/>
    <s v="income_source_casual_labour"/>
    <s v="lang_kan lang_tamil"/>
    <m/>
    <s v="current_state"/>
    <m/>
    <m/>
    <n v="1"/>
    <n v="1"/>
    <m/>
    <s v="edu_young_textbook_all"/>
    <s v="edu_young_meals_dry"/>
    <s v="communication_yes"/>
    <s v="school_status_yes"/>
    <d v="2021-10-25T00:00:00"/>
    <n v="2"/>
    <s v="Holiday declared by school"/>
    <m/>
    <s v="no"/>
    <s v="no"/>
    <s v="no"/>
    <s v="no"/>
    <m/>
    <s v="gaps_yes"/>
    <m/>
    <s v="support_no"/>
    <s v="support_no"/>
    <s v="support_no"/>
    <m/>
    <m/>
    <m/>
    <m/>
    <m/>
    <m/>
    <m/>
    <m/>
    <s v="child_ability_unable"/>
    <s v="Its better to open the school"/>
    <s v="No comments"/>
    <s v="uuid:f4a0d62d-cfde-49b3-bcdc-6ac90c7b52be"/>
    <n v="28"/>
    <s v="Anusha Sharma"/>
    <n v="0"/>
    <n v="0"/>
    <m/>
    <m/>
    <s v="collect:tE34hCAic2Gkq6A7"/>
    <m/>
    <s v="Chandrika"/>
    <n v="11"/>
    <s v="female"/>
    <s v="child_enrol_yes"/>
    <s v="child_class_5"/>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0f364b41-f1cc-4892-8ed5-3aa1f8685729"/>
    <s v="2021-10-24T10:40:42.565Z"/>
    <m/>
    <s v="IT for Change"/>
    <s v="Dilip D"/>
    <d v="2021-10-24T00:00:00"/>
    <s v="in_person"/>
    <s v="karnataka"/>
    <s v="district_other"/>
    <s v="BENGALURU RURAL"/>
    <s v="Arasinakunte"/>
    <s v="Nelamangala"/>
    <s v="rural"/>
    <m/>
    <s v="Kala"/>
    <s v="respondent_female"/>
    <s v="respondent_relationship_mother"/>
    <s v="household_head_yes"/>
    <n v="3"/>
    <x v="2"/>
    <m/>
    <s v="hindu"/>
    <s v="income_source_unclear"/>
    <s v="lang_kan"/>
    <m/>
    <s v="current_state"/>
    <m/>
    <m/>
    <n v="2"/>
    <n v="2"/>
    <m/>
    <s v="edu_young_textbook_all"/>
    <s v="edu_young_meals_unclear"/>
    <s v="communication_yes"/>
    <s v="school_status_yes"/>
    <d v="2021-08-23T00:00:00"/>
    <n v="6"/>
    <s v="Attended all the classes"/>
    <m/>
    <s v="no"/>
    <s v="no"/>
    <s v="no"/>
    <s v="no"/>
    <m/>
    <s v="gaps_yes"/>
    <m/>
    <s v="support_no"/>
    <s v="support_no"/>
    <s v="support_no"/>
    <m/>
    <m/>
    <m/>
    <m/>
    <m/>
    <m/>
    <m/>
    <m/>
    <s v="child_ability_improved"/>
    <s v="Its better to open the school and they should take care of children."/>
    <s v="No comments"/>
    <s v="uuid:0f364b41-f1cc-4892-8ed5-3aa1f8685729"/>
    <n v="28"/>
    <s v="Anusha Sharma"/>
    <n v="0"/>
    <n v="0"/>
    <m/>
    <m/>
    <s v="collect:tE34hCAic2Gkq6A7"/>
    <m/>
    <s v="Aishwarya"/>
    <n v="15"/>
    <s v="female"/>
    <s v="child_enrol_yes"/>
    <s v="child_class_9"/>
    <s v="child_government_school"/>
    <s v="child_last_enrol_yes"/>
    <s v="child_last_class_8"/>
    <s v="child_last_government_school"/>
    <s v="Ullas"/>
    <n v="8"/>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r>
  <r>
    <s v="uuid:2a451740-cef1-437c-8dd8-13485708216a"/>
    <s v="2021-10-24T10:40:37.766Z"/>
    <m/>
    <s v="IT for Change"/>
    <s v="Dilip D"/>
    <d v="2021-10-24T00:00:00"/>
    <s v="in_person"/>
    <s v="karnataka"/>
    <s v="district_other"/>
    <s v="BENGALURU RURAL"/>
    <s v="Arasinakunte"/>
    <s v="Nelamangala"/>
    <s v="rural"/>
    <m/>
    <s v="Kaveri mamatageri"/>
    <s v="respondent_female"/>
    <s v="respondent_relationship_caretaker"/>
    <s v="household_head_no"/>
    <n v="5"/>
    <x v="1"/>
    <m/>
    <s v="hindu"/>
    <s v="income_source_org_sector"/>
    <s v="lang_kan"/>
    <m/>
    <s v="current_state"/>
    <m/>
    <m/>
    <n v="1"/>
    <n v="1"/>
    <m/>
    <s v="edu_young_textbook_some"/>
    <s v="edu_young_meals_dry"/>
    <s v="communication_yes"/>
    <s v="school_status_yes"/>
    <d v="2021-10-25T00:00:00"/>
    <n v="0"/>
    <s v="Holiday"/>
    <m/>
    <s v="no"/>
    <s v="no"/>
    <s v="no"/>
    <s v="no"/>
    <m/>
    <s v="gaps_yes"/>
    <m/>
    <s v="support_no"/>
    <s v="support_no"/>
    <s v="support_no"/>
    <m/>
    <m/>
    <m/>
    <m/>
    <m/>
    <m/>
    <m/>
    <m/>
    <s v="child_ability_more_less"/>
    <s v="Its better to open"/>
    <s v="No comments"/>
    <s v="uuid:2a451740-cef1-437c-8dd8-13485708216a"/>
    <n v="28"/>
    <s v="Anusha Sharma"/>
    <n v="0"/>
    <n v="0"/>
    <m/>
    <m/>
    <s v="collect:tE34hCAic2Gkq6A7"/>
    <m/>
    <s v="SIDDAPPA KORI"/>
    <n v="10"/>
    <s v="male"/>
    <s v="child_enrol_yes"/>
    <s v="child_class_5"/>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6a61e82f-15eb-48ee-a076-419425a0d18b"/>
    <s v="2021-10-24T10:40:32.966Z"/>
    <m/>
    <s v="IT for Change"/>
    <s v="Dilip D"/>
    <d v="2021-10-24T00:00:00"/>
    <s v="in_person"/>
    <s v="karnataka"/>
    <s v="district_other"/>
    <s v="BENGALURU RURAL"/>
    <s v="Arasinakunte"/>
    <s v="Nelamangala"/>
    <s v="rural"/>
    <m/>
    <s v="Lakshmi"/>
    <s v="respondent_female"/>
    <s v="respondent_relationship_mother"/>
    <s v="household_head_yes"/>
    <n v="5"/>
    <x v="2"/>
    <m/>
    <s v="hindu"/>
    <s v="income_source_casual_labour"/>
    <s v="lang_telugu lang_kan"/>
    <m/>
    <s v="current_state"/>
    <m/>
    <m/>
    <n v="3"/>
    <n v="3"/>
    <m/>
    <s v="edu_young_textbook_all"/>
    <s v="edu_young_meals_dry"/>
    <s v="communication_yes"/>
    <s v="school_status_yes"/>
    <d v="2021-10-25T00:00:00"/>
    <n v="0"/>
    <s v="Holiday given by government"/>
    <m/>
    <s v="no"/>
    <s v="no"/>
    <s v="no"/>
    <s v="no"/>
    <m/>
    <s v="gaps_yes"/>
    <m/>
    <s v="support_no"/>
    <s v="support_no"/>
    <s v="support_no"/>
    <m/>
    <m/>
    <m/>
    <m/>
    <m/>
    <m/>
    <m/>
    <m/>
    <s v="child_ability_improved"/>
    <s v="No need to open"/>
    <s v="No comments"/>
    <s v="uuid:6a61e82f-15eb-48ee-a076-419425a0d18b"/>
    <n v="28"/>
    <s v="Anusha Sharma"/>
    <n v="0"/>
    <n v="0"/>
    <m/>
    <m/>
    <s v="collect:tE34hCAic2Gkq6A7"/>
    <m/>
    <s v="Asha"/>
    <n v="16"/>
    <s v="female"/>
    <s v="child_enrol_yes"/>
    <s v="child_class_11"/>
    <s v="child_private_school"/>
    <s v="child_last_enrol_yes"/>
    <s v="child_last_class_10"/>
    <s v="child_last_private_school"/>
    <s v="Tharun K M"/>
    <n v="12"/>
    <s v="male"/>
    <s v="child_enrol_yes"/>
    <s v="child_class_8"/>
    <s v="child_government_school"/>
    <s v="child_last_enrol_yes"/>
    <s v="child_last_class_8"/>
    <s v="child_last_government_school"/>
    <s v="Soni K"/>
    <n v="10"/>
    <s v="female"/>
    <s v="child_enrol_yes"/>
    <s v="child_class_4"/>
    <s v="child_government_school"/>
    <s v="child_last_enrol_yes"/>
    <s v="child_last_class_3"/>
    <s v="child_last_government_school"/>
    <s v="n/a"/>
    <s v="n/a"/>
    <s v="n/a"/>
    <s v="n/a"/>
    <s v="n/a"/>
    <s v="n/a"/>
    <s v="n/a"/>
    <s v="n/a"/>
    <s v="n/a"/>
    <s v="n/a"/>
    <s v="n/a"/>
    <s v="n/a"/>
    <s v="n/a"/>
    <s v="n/a"/>
    <s v="n/a"/>
    <s v="n/a"/>
    <s v="n/a"/>
    <s v="n/a"/>
  </r>
  <r>
    <s v="uuid:6d49b1d2-bc9b-4c97-98e2-6f99044331c0"/>
    <s v="2021-10-24T10:40:26.573Z"/>
    <m/>
    <s v="IT for Change"/>
    <s v="Dilip D"/>
    <d v="2021-10-24T00:00:00"/>
    <s v="in_person"/>
    <s v="karnataka"/>
    <s v="district_other"/>
    <s v="BENGALURU RURAL"/>
    <s v="Arasinakunte"/>
    <s v="Nelamangala"/>
    <s v="rural"/>
    <m/>
    <s v="Leelavathi K"/>
    <s v="respondent_female"/>
    <s v="respondent_relationship_mother"/>
    <s v="household_head_yes"/>
    <n v="4"/>
    <x v="0"/>
    <m/>
    <s v="hindu"/>
    <s v="income_source_casual_labour"/>
    <s v="lang_telugu lang_kan"/>
    <m/>
    <s v="current_state"/>
    <m/>
    <m/>
    <n v="2"/>
    <n v="2"/>
    <m/>
    <s v="edu_young_textbook_all"/>
    <s v="edu_young_meals_dry"/>
    <s v="communication_yes"/>
    <s v="school_status_yes"/>
    <d v="2021-10-25T00:00:00"/>
    <n v="0"/>
    <s v="Last week was dussera holiday"/>
    <m/>
    <s v="no"/>
    <s v="no"/>
    <s v="no"/>
    <s v="no"/>
    <m/>
    <s v="gaps_yes"/>
    <m/>
    <s v="support_no"/>
    <s v="support_no"/>
    <s v="support_no"/>
    <m/>
    <m/>
    <m/>
    <m/>
    <m/>
    <m/>
    <m/>
    <m/>
    <s v="child_ability_declined"/>
    <s v="No need to open during pandemic"/>
    <s v="No comments"/>
    <s v="uuid:6d49b1d2-bc9b-4c97-98e2-6f99044331c0"/>
    <n v="28"/>
    <s v="Anusha Sharma"/>
    <n v="0"/>
    <n v="0"/>
    <m/>
    <m/>
    <s v="collect:tE34hCAic2Gkq6A7"/>
    <m/>
    <s v="Chethan N"/>
    <n v="7"/>
    <s v="male"/>
    <s v="child_enrol_yes"/>
    <s v="child_class_1"/>
    <s v="child_government_school"/>
    <s v="child_last_enrol_no"/>
    <m/>
    <m/>
    <s v="Janardhan N"/>
    <n v="8"/>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c0628e2-6e5d-4dc6-961e-72fc498fa15e"/>
    <s v="2021-10-24T10:40:20.150Z"/>
    <m/>
    <s v="IT for Change"/>
    <s v="Dilip D"/>
    <d v="2021-10-24T00:00:00"/>
    <s v="in_person"/>
    <s v="karnataka"/>
    <s v="district_other"/>
    <s v="BENGALURU RURAL"/>
    <s v="Arasinakunte"/>
    <s v="Nelamangala"/>
    <s v="rural"/>
    <m/>
    <s v="Basamma chennappa helavar"/>
    <s v="respondent_male"/>
    <s v="respondent_relationship_mother"/>
    <s v="household_head_yes"/>
    <n v="5"/>
    <x v="1"/>
    <m/>
    <s v="hindu"/>
    <s v="income_source_casual_labour"/>
    <s v="lang_kan"/>
    <m/>
    <s v="current_state"/>
    <m/>
    <m/>
    <n v="2"/>
    <n v="2"/>
    <m/>
    <s v="edu_young_textbook_all"/>
    <s v="edu_young_meals_dry"/>
    <s v="communication_yes"/>
    <s v="school_status_yes"/>
    <d v="2021-10-25T00:00:00"/>
    <n v="280"/>
    <s v="He attended all the classes"/>
    <m/>
    <s v="unclear"/>
    <s v="unclear"/>
    <s v="unclear"/>
    <s v="unclear"/>
    <m/>
    <s v="gaps_unclear"/>
    <m/>
    <s v="support_no"/>
    <s v="support_no"/>
    <s v="support_no"/>
    <m/>
    <m/>
    <m/>
    <m/>
    <m/>
    <m/>
    <m/>
    <m/>
    <s v="child_ability_improved"/>
    <s v="Its better to open"/>
    <s v="No comments"/>
    <s v="uuid:cc0628e2-6e5d-4dc6-961e-72fc498fa15e"/>
    <n v="28"/>
    <s v="Anusha Sharma"/>
    <n v="0"/>
    <n v="0"/>
    <m/>
    <m/>
    <s v="collect:tE34hCAic2Gkq6A7"/>
    <m/>
    <s v="Bharath chennappa helavar"/>
    <n v="13"/>
    <s v="male"/>
    <s v="child_enrol_yes"/>
    <s v="child_class_9"/>
    <s v="child_government_school"/>
    <s v="child_last_enrol_yes"/>
    <s v="child_last_class_8"/>
    <s v="child_last_government_school"/>
    <s v="Sharath chennappa helava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9886f4ac-34f1-4e24-9c5d-0298fafd075f"/>
    <s v="2021-10-24T10:40:14.377Z"/>
    <m/>
    <s v="IT for Change"/>
    <s v="Dilip D"/>
    <d v="2021-10-24T00:00:00"/>
    <s v="in_person"/>
    <s v="karnataka"/>
    <s v="district_other"/>
    <s v="BENGALURU RURAL"/>
    <s v="Arasinakunte"/>
    <s v="Nelamangala"/>
    <s v="rural"/>
    <m/>
    <s v="MALASHREE TUKARAM RATHOD"/>
    <s v="respondent_female"/>
    <s v="respondent_relationship_mother"/>
    <s v="household_head_yes"/>
    <n v="4"/>
    <x v="2"/>
    <m/>
    <s v="hindu"/>
    <s v="income_source_casual_labour"/>
    <s v="lang_hindi"/>
    <m/>
    <s v="current_state"/>
    <m/>
    <m/>
    <n v="1"/>
    <n v="1"/>
    <m/>
    <s v="edu_young_textbook_all"/>
    <s v="edu_young_meals_dry"/>
    <s v="communication_unclear"/>
    <s v="school_status_no"/>
    <m/>
    <m/>
    <m/>
    <m/>
    <m/>
    <m/>
    <m/>
    <m/>
    <m/>
    <m/>
    <m/>
    <m/>
    <m/>
    <m/>
    <m/>
    <s v="study_unclear"/>
    <m/>
    <s v="moment_no"/>
    <s v="moment_no"/>
    <s v="moment_no"/>
    <s v="moment_no"/>
    <m/>
    <s v="child_ability_improved"/>
    <s v="Yes, its better to open."/>
    <s v="No comments"/>
    <s v="uuid:9886f4ac-34f1-4e24-9c5d-0298fafd075f"/>
    <n v="28"/>
    <s v="Anusha Sharma"/>
    <n v="0"/>
    <n v="0"/>
    <m/>
    <m/>
    <s v="collect:tE34hCAic2Gkq6A7"/>
    <m/>
    <s v="AKASH TUKARAM RATHOD"/>
    <n v="7"/>
    <s v="male"/>
    <s v="child_enrol_yes"/>
    <s v="child_class_2"/>
    <s v="child_government_school"/>
    <s v="child_last_enrol_yes"/>
    <s v="child_last_class_1"/>
    <s v="child_last_government_school"/>
    <s v="n/a"/>
    <s v="n/a"/>
    <s v="n/a"/>
    <s v="n/a"/>
    <s v="n/a"/>
    <s v="n/a"/>
    <s v="n/a"/>
    <s v="n/a"/>
    <s v="n/a"/>
    <s v="n/a"/>
    <s v="n/a"/>
    <s v="n/a"/>
    <s v="n/a"/>
    <s v="n/a"/>
    <s v="n/a"/>
    <s v="n/a"/>
    <s v="n/a"/>
    <s v="n/a"/>
    <s v="n/a"/>
    <s v="n/a"/>
    <s v="n/a"/>
    <s v="n/a"/>
    <s v="n/a"/>
    <s v="n/a"/>
    <s v="n/a"/>
    <s v="n/a"/>
    <s v="n/a"/>
    <s v="n/a"/>
    <s v="n/a"/>
    <s v="n/a"/>
    <s v="n/a"/>
    <s v="n/a"/>
    <s v="n/a"/>
    <s v="n/a"/>
    <s v="n/a"/>
    <s v="n/a"/>
  </r>
  <r>
    <s v="uuid:dba84a5f-1fa3-4b2f-a569-82492ee71f1c"/>
    <s v="2021-10-24T10:38:04.760Z"/>
    <m/>
    <s v="IT for Change"/>
    <s v="Dilip D"/>
    <d v="2021-10-24T00:00:00"/>
    <s v="in_person"/>
    <s v="karnataka"/>
    <s v="district_other"/>
    <s v="BENGALURU RURAL"/>
    <s v="Arasinakunte"/>
    <s v="Nelamangala"/>
    <s v="rural"/>
    <m/>
    <s v="Yashodha"/>
    <s v="respondent_female"/>
    <s v="respondent_relationship_mother"/>
    <s v="household_head_no"/>
    <n v="4"/>
    <x v="2"/>
    <m/>
    <s v="hindu"/>
    <s v="income_source_casual_labour"/>
    <s v="lang_kan"/>
    <m/>
    <s v="current_state"/>
    <m/>
    <m/>
    <n v="1"/>
    <n v="1"/>
    <m/>
    <s v="edu_young_textbook_all"/>
    <s v="edu_young_meals_dry"/>
    <s v="communication_yes"/>
    <s v="school_status_yes"/>
    <d v="2021-10-25T00:00:00"/>
    <n v="6"/>
    <s v="Went to school"/>
    <m/>
    <s v="no"/>
    <s v="no"/>
    <s v="no"/>
    <s v="no"/>
    <m/>
    <s v="gaps_yes"/>
    <m/>
    <s v="support_no"/>
    <s v="support_no"/>
    <s v="support_no"/>
    <m/>
    <m/>
    <m/>
    <m/>
    <m/>
    <m/>
    <m/>
    <m/>
    <s v="child_ability_improved"/>
    <s v="Its better to open school."/>
    <s v="No comments"/>
    <s v="uuid:dba84a5f-1fa3-4b2f-a569-82492ee71f1c"/>
    <n v="28"/>
    <s v="Anusha Sharma"/>
    <n v="0"/>
    <n v="0"/>
    <m/>
    <m/>
    <s v="collect:tE34hCAic2Gkq6A7"/>
    <m/>
    <s v="Krishnaprasad"/>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8ace5e11-5c92-406d-835b-4dfa18df2c61"/>
    <s v="2021-10-24T10:16:18.630Z"/>
    <m/>
    <s v="IT for Change"/>
    <s v="Yashodha.s"/>
    <d v="2021-10-23T00:00:00"/>
    <s v="in_person"/>
    <s v="karnataka"/>
    <s v="district_other"/>
    <s v="Hesrghatta"/>
    <s v="Hurali Chikknhalli"/>
    <s v="Thirumala poora"/>
    <s v="rural"/>
    <m/>
    <s v="Narasimha Murthy"/>
    <s v="respondent_male"/>
    <s v="respondent_relationship_father"/>
    <s v="household_head_yes"/>
    <n v="4"/>
    <x v="1"/>
    <m/>
    <s v="hindu"/>
    <s v="income_source_casual_labour"/>
    <s v="lang_kan"/>
    <m/>
    <s v="current_state"/>
    <m/>
    <m/>
    <n v="1"/>
    <n v="1"/>
    <m/>
    <s v="edu_young_textbook_all"/>
    <s v="edu_young_meals_unclear"/>
    <s v="communication_yes"/>
    <s v="school_status_no"/>
    <m/>
    <m/>
    <m/>
    <m/>
    <m/>
    <m/>
    <m/>
    <m/>
    <m/>
    <m/>
    <m/>
    <m/>
    <m/>
    <m/>
    <m/>
    <s v="study_yes"/>
    <m/>
    <s v="moment_no"/>
    <s v="moment_yes"/>
    <s v="moment_no"/>
    <s v="moment_yes"/>
    <m/>
    <s v="child_ability_declined"/>
    <s v="As a parent I am not ready to send my daughter to scholl till COVID problem clears"/>
    <s v="No comments"/>
    <s v="uuid:8ace5e11-5c92-406d-835b-4dfa18df2c61"/>
    <n v="28"/>
    <s v="Anusha Sharma"/>
    <n v="0"/>
    <n v="0"/>
    <m/>
    <m/>
    <s v="collect:Q4GenbgN9XNblLtj"/>
    <m/>
    <s v="Gowthami"/>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4ebe4258-0712-4d33-b8d1-5778ad755018"/>
    <s v="2021-10-24T10:16:14.484Z"/>
    <m/>
    <s v="IT for Change"/>
    <s v="Yashodha.s"/>
    <d v="2021-10-23T00:00:00"/>
    <s v="in_person"/>
    <s v="karnataka"/>
    <s v="district_other"/>
    <s v="Hesrghatta"/>
    <s v="Hurali Chikknhalli"/>
    <s v="Thirumala poora"/>
    <s v="rural"/>
    <m/>
    <s v="Manjula"/>
    <s v="respondent_female"/>
    <s v="respondent_relationship_mother"/>
    <s v="household_head_no"/>
    <n v="4"/>
    <x v="1"/>
    <m/>
    <s v="hindu"/>
    <s v="income_source_casual_labour"/>
    <s v="lang_kan"/>
    <m/>
    <s v="current_state"/>
    <m/>
    <m/>
    <n v="2"/>
    <n v="2"/>
    <m/>
    <s v="edu_young_textbook_all"/>
    <s v="edu_young_meals_unclear"/>
    <s v="communication_yes"/>
    <s v="school_status_no"/>
    <m/>
    <m/>
    <m/>
    <m/>
    <m/>
    <m/>
    <m/>
    <m/>
    <m/>
    <m/>
    <m/>
    <m/>
    <m/>
    <m/>
    <m/>
    <s v="study_someties"/>
    <m/>
    <s v="moment_no"/>
    <s v="moment_yes"/>
    <s v="moment_no"/>
    <s v="moment_yes"/>
    <m/>
    <s v="child_ability_declined"/>
    <s v="They loosed their knowledge and they have forgotten all the basics"/>
    <s v="No comments"/>
    <s v="uuid:4ebe4258-0712-4d33-b8d1-5778ad755018"/>
    <n v="28"/>
    <s v="Anusha Sharma"/>
    <n v="0"/>
    <n v="0"/>
    <m/>
    <m/>
    <s v="collect:Q4GenbgN9XNblLtj"/>
    <m/>
    <s v="Poorvith.s"/>
    <n v="10"/>
    <s v="male"/>
    <s v="child_enrol_yes"/>
    <s v="child_class_4"/>
    <s v="child_private_school"/>
    <s v="child_last_enrol_yes"/>
    <s v="child_last_class_3"/>
    <s v="child_last_private_school"/>
    <s v="Vismaya.s"/>
    <n v="8"/>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fcfc3d21-0361-481c-858a-0f27b4ada9ed"/>
    <s v="2021-10-24T10:16:09.825Z"/>
    <m/>
    <s v="IT for Change"/>
    <s v="Yashodha.s"/>
    <d v="2021-10-23T00:00:00"/>
    <s v="in_person"/>
    <s v="karnataka"/>
    <s v="district_other"/>
    <s v="Hesrghatta"/>
    <s v="Hurali Chikknhalli"/>
    <s v="Thirumala poora"/>
    <s v="rural"/>
    <m/>
    <s v="Gangamma.c"/>
    <s v="respondent_female"/>
    <s v="respondent_relationship_mother"/>
    <s v="household_head_no"/>
    <n v="5"/>
    <x v="1"/>
    <m/>
    <s v="hindu"/>
    <s v="income_source_casual_labour"/>
    <s v="lang_kan"/>
    <m/>
    <s v="current_state"/>
    <m/>
    <m/>
    <n v="1"/>
    <n v="1"/>
    <m/>
    <s v="edu_young_textbook_none"/>
    <s v="edu_young_meals_unclear"/>
    <s v="communication_no"/>
    <s v="school_status_unclear"/>
    <m/>
    <m/>
    <m/>
    <m/>
    <m/>
    <m/>
    <m/>
    <m/>
    <m/>
    <m/>
    <m/>
    <m/>
    <m/>
    <m/>
    <m/>
    <m/>
    <m/>
    <m/>
    <m/>
    <m/>
    <m/>
    <m/>
    <s v="child_ability_declined"/>
    <s v="I am happy even in this pandemic and this situation schools are starting and children's are excited to go for school and they can learn clearly."/>
    <s v="No comments"/>
    <s v="uuid:fcfc3d21-0361-481c-858a-0f27b4ada9ed"/>
    <n v="28"/>
    <s v="Anusha Sharma"/>
    <n v="0"/>
    <n v="0"/>
    <m/>
    <m/>
    <s v="collect:Q4GenbgN9XNblLtj"/>
    <m/>
    <s v="Deepak.s"/>
    <n v="16"/>
    <s v="male"/>
    <s v="child_enrol_no"/>
    <m/>
    <m/>
    <s v="child_last_enrol_yes"/>
    <s v="child_last_class_10"/>
    <s v="child_last_private_school"/>
    <s v="n/a"/>
    <s v="n/a"/>
    <s v="n/a"/>
    <s v="n/a"/>
    <s v="n/a"/>
    <s v="n/a"/>
    <s v="n/a"/>
    <s v="n/a"/>
    <s v="n/a"/>
    <s v="n/a"/>
    <s v="n/a"/>
    <s v="n/a"/>
    <s v="n/a"/>
    <s v="n/a"/>
    <s v="n/a"/>
    <s v="n/a"/>
    <s v="n/a"/>
    <s v="n/a"/>
    <s v="n/a"/>
    <s v="n/a"/>
    <s v="n/a"/>
    <s v="n/a"/>
    <s v="n/a"/>
    <s v="n/a"/>
    <s v="n/a"/>
    <s v="n/a"/>
    <s v="n/a"/>
    <s v="n/a"/>
    <s v="n/a"/>
    <s v="n/a"/>
    <s v="n/a"/>
    <s v="n/a"/>
    <s v="n/a"/>
    <s v="n/a"/>
    <s v="n/a"/>
    <s v="n/a"/>
  </r>
  <r>
    <s v="uuid:25780c28-0df6-4c5c-9ca8-0e441ef7c569"/>
    <s v="2021-10-24T10:16:05.107Z"/>
    <m/>
    <s v="IT for Change"/>
    <s v="Yashodha.s"/>
    <d v="2021-10-23T00:00:00"/>
    <s v="in_person"/>
    <s v="karnataka"/>
    <s v="district_other"/>
    <s v="Hesrghatta"/>
    <s v="Hurali Chikknhalli"/>
    <s v="Thirumala poora"/>
    <s v="rural"/>
    <m/>
    <s v="Roopa"/>
    <s v="respondent_female"/>
    <s v="respondent_relationship_mother"/>
    <s v="household_head_no"/>
    <n v="5"/>
    <x v="1"/>
    <m/>
    <s v="hindu"/>
    <s v="income_source_casual_labour"/>
    <s v="lang_kan"/>
    <m/>
    <s v="current_state"/>
    <m/>
    <m/>
    <n v="3"/>
    <n v="3"/>
    <m/>
    <s v="edu_young_textbook_some"/>
    <s v="edu_young_meals_cooked"/>
    <s v="communication_yes"/>
    <s v="school_status_yes"/>
    <d v="2021-08-09T00:00:00"/>
    <n v="45"/>
    <s v="She attended all the classes"/>
    <m/>
    <s v="no"/>
    <s v="yes"/>
    <s v="no"/>
    <s v="no"/>
    <m/>
    <s v="gaps_yes"/>
    <m/>
    <s v="support_sometimes"/>
    <s v="support_no"/>
    <s v="support_no"/>
    <m/>
    <m/>
    <m/>
    <m/>
    <m/>
    <m/>
    <m/>
    <m/>
    <s v="child_ability_declined"/>
    <s v="I am not satisfied about education got during pandemic days."/>
    <s v="No comments"/>
    <s v="uuid:25780c28-0df6-4c5c-9ca8-0e441ef7c569"/>
    <n v="28"/>
    <s v="Anusha Sharma"/>
    <n v="0"/>
    <n v="0"/>
    <m/>
    <m/>
    <s v="collect:Q4GenbgN9XNblLtj"/>
    <m/>
    <s v="Likitha.r"/>
    <n v="12"/>
    <s v="female"/>
    <s v="child_enrol_yes"/>
    <s v="child_class_6"/>
    <s v="child_government_school"/>
    <s v="child_last_enrol_yes"/>
    <s v="child_last_class_5"/>
    <s v="child_last_government_school"/>
    <s v="Keerthi.r"/>
    <n v="9"/>
    <s v="female"/>
    <s v="child_enrol_yes"/>
    <s v="child_class_3"/>
    <s v="child_government_school"/>
    <s v="child_last_enrol_yes"/>
    <s v="child_last_class_2"/>
    <s v="child_last_government_school"/>
    <s v="Ashwin Kumar.r"/>
    <n v="7"/>
    <s v="male"/>
    <s v="child_enrol_yes"/>
    <s v="child_class_1"/>
    <s v="child_government_school"/>
    <s v="child_last_enrol_no"/>
    <m/>
    <m/>
    <s v="n/a"/>
    <s v="n/a"/>
    <s v="n/a"/>
    <s v="n/a"/>
    <s v="n/a"/>
    <s v="n/a"/>
    <s v="n/a"/>
    <s v="n/a"/>
    <s v="n/a"/>
    <s v="n/a"/>
    <s v="n/a"/>
    <s v="n/a"/>
    <s v="n/a"/>
    <s v="n/a"/>
    <s v="n/a"/>
    <s v="n/a"/>
    <s v="n/a"/>
    <s v="n/a"/>
  </r>
  <r>
    <s v="uuid:9768a40e-b138-441b-a524-4ed11201727f"/>
    <s v="2021-10-24T10:16:00.313Z"/>
    <m/>
    <s v="IT for Change"/>
    <s v="Yashodha.s"/>
    <d v="2021-10-23T00:00:00"/>
    <s v="in_person"/>
    <s v="karnataka"/>
    <s v="district_other"/>
    <s v="Hesrghatta"/>
    <s v="Hurali Chikknhalli"/>
    <s v="Thirumala poora"/>
    <s v="rural"/>
    <m/>
    <s v="Nagaraju"/>
    <s v="respondent_male"/>
    <s v="respondent_relationship_father"/>
    <s v="household_head_yes"/>
    <n v="4"/>
    <x v="1"/>
    <m/>
    <s v="hindu"/>
    <s v="income_source_casual_labour"/>
    <s v="lang_kan"/>
    <m/>
    <s v="current_state"/>
    <m/>
    <m/>
    <n v="2"/>
    <n v="2"/>
    <m/>
    <s v="edu_young_textbook_some"/>
    <s v="edu_young_meals_unclear"/>
    <s v="communication_yes"/>
    <s v="school_status_yes"/>
    <d v="2021-08-25T00:00:00"/>
    <n v="40"/>
    <s v="He had attended all the classes"/>
    <m/>
    <s v="no"/>
    <s v="yes"/>
    <s v="no"/>
    <s v="no"/>
    <m/>
    <s v="gaps_yes"/>
    <m/>
    <s v="support_no"/>
    <s v="support_no"/>
    <s v="support_no"/>
    <m/>
    <m/>
    <m/>
    <m/>
    <m/>
    <m/>
    <m/>
    <m/>
    <s v="child_ability_declined"/>
    <s v="During this lock down many students life was spoiled ..."/>
    <s v="No comments"/>
    <s v="uuid:9768a40e-b138-441b-a524-4ed11201727f"/>
    <n v="28"/>
    <s v="Anusha Sharma"/>
    <n v="0"/>
    <n v="0"/>
    <m/>
    <m/>
    <s v="collect:Q4GenbgN9XNblLtj"/>
    <m/>
    <s v="Pavan Kumar.n"/>
    <n v="15"/>
    <s v="male"/>
    <s v="child_enrol_yes"/>
    <s v="child_class_9"/>
    <s v="child_private_school"/>
    <s v="child_last_enrol_yes"/>
    <s v="child_last_class_8"/>
    <s v="child_last_private_school"/>
    <s v="Manoj.n"/>
    <n v="11"/>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b3390a08-ce6a-4ed8-9141-5f0ec5b8a8c6"/>
    <s v="2021-10-24T10:15:55.655Z"/>
    <m/>
    <s v="IT for Change"/>
    <s v="Yashodha.s"/>
    <d v="2021-10-23T00:00:00"/>
    <s v="in_person"/>
    <s v="karnataka"/>
    <s v="district_other"/>
    <s v="Hesrghatta"/>
    <s v="Hurali Chikknhalli"/>
    <s v="Thirumala poora"/>
    <s v="rural"/>
    <m/>
    <s v="Yashodha"/>
    <s v="respondent_female"/>
    <s v="respondent_relationship_mother"/>
    <s v="household_head_no"/>
    <n v="6"/>
    <x v="1"/>
    <m/>
    <s v="hindu"/>
    <s v="income_source_farming"/>
    <s v="lang_kan"/>
    <m/>
    <s v="current_state"/>
    <m/>
    <m/>
    <n v="2"/>
    <n v="2"/>
    <m/>
    <s v="edu_young_textbook_some"/>
    <s v="edu_young_meals_cooked"/>
    <s v="communication_yes"/>
    <s v="school_status_unclear"/>
    <m/>
    <m/>
    <m/>
    <m/>
    <m/>
    <m/>
    <m/>
    <m/>
    <m/>
    <m/>
    <m/>
    <m/>
    <m/>
    <m/>
    <m/>
    <m/>
    <m/>
    <m/>
    <m/>
    <m/>
    <m/>
    <m/>
    <s v="child_ability_declined"/>
    <s v="My opinion is that they must take care with strict rules and regulations"/>
    <s v="No comments"/>
    <s v="uuid:b3390a08-ce6a-4ed8-9141-5f0ec5b8a8c6"/>
    <n v="28"/>
    <s v="Anusha Sharma"/>
    <n v="0"/>
    <n v="0"/>
    <m/>
    <m/>
    <s v="collect:Q4GenbgN9XNblLtj"/>
    <m/>
    <s v="Shashank.h"/>
    <n v="11"/>
    <s v="male"/>
    <s v="child_enrol_yes"/>
    <s v="child_class_6"/>
    <s v="child_government_school"/>
    <s v="child_last_enrol_yes"/>
    <s v="child_last_class_5"/>
    <s v="child_last_government_school"/>
    <s v="Lekhana.h"/>
    <n v="7"/>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3fc8995-3174-407c-9649-444d79534851"/>
    <s v="2021-10-24T10:15:40.007Z"/>
    <m/>
    <s v="IT for Change"/>
    <s v="Yashodha.sp"/>
    <d v="2021-10-24T00:00:00"/>
    <s v="in_person"/>
    <s v="karnataka"/>
    <s v="district_other"/>
    <s v="Hesrghatta"/>
    <s v="Hurali Chikknhalli"/>
    <s v="Thirumala poora"/>
    <s v="rural"/>
    <m/>
    <s v="Yellamma.v"/>
    <s v="respondent_female"/>
    <s v="respondent_relationship_mother"/>
    <s v="household_head_yes"/>
    <n v="4"/>
    <x v="3"/>
    <m/>
    <s v="hindu"/>
    <s v="income_source_casual_labour"/>
    <s v="lang_kan"/>
    <m/>
    <s v="current_state"/>
    <m/>
    <m/>
    <n v="2"/>
    <n v="2"/>
    <m/>
    <s v="edu_young_textbook_all"/>
    <s v="edu_young_meals_unclear"/>
    <s v="communication_yes"/>
    <s v="school_status_yes"/>
    <d v="2021-07-15T00:00:00"/>
    <n v="70"/>
    <s v="She attended"/>
    <m/>
    <s v="no"/>
    <s v="yes"/>
    <s v="no"/>
    <s v="yes"/>
    <m/>
    <s v="gaps_yes"/>
    <m/>
    <s v="support_no"/>
    <s v="support_no"/>
    <s v="support_no"/>
    <m/>
    <m/>
    <m/>
    <m/>
    <m/>
    <m/>
    <m/>
    <m/>
    <s v="child_ability_declined"/>
    <s v="By using mobiles for attending classes is so dangerous and it made lazything during pandemic"/>
    <s v="No comments"/>
    <s v="uuid:c3fc8995-3174-407c-9649-444d79534851"/>
    <n v="28"/>
    <s v="Anusha Sharma"/>
    <n v="0"/>
    <n v="0"/>
    <m/>
    <m/>
    <s v="collect:Q4GenbgN9XNblLtj"/>
    <m/>
    <s v="Pavithra.d"/>
    <n v="15"/>
    <s v="female"/>
    <s v="child_enrol_yes"/>
    <s v="child_class_10"/>
    <s v="child_private_school"/>
    <s v="child_last_enrol_yes"/>
    <s v="child_last_class_9"/>
    <s v="child_last_private_school"/>
    <s v="Akulraj.d"/>
    <n v="7"/>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470bae33-6d73-40a9-a29c-6d8cc16072e9"/>
    <s v="2021-10-24T10:15:35.763Z"/>
    <m/>
    <s v="IT for Change"/>
    <s v="Yashodha.sp"/>
    <d v="2021-10-24T00:00:00"/>
    <s v="in_person"/>
    <s v="karnataka"/>
    <s v="district_other"/>
    <s v="Hesrghatta"/>
    <s v="Hurali Chikknhalli"/>
    <s v="Thirumala poora"/>
    <s v="rural"/>
    <m/>
    <s v="Shivakumari"/>
    <s v="respondent_female"/>
    <s v="respondent_relationship_mother"/>
    <s v="household_head_no"/>
    <n v="3"/>
    <x v="3"/>
    <m/>
    <s v="hindu"/>
    <s v="income_source_casual_labour"/>
    <s v="lang_kan"/>
    <m/>
    <s v="current_state"/>
    <m/>
    <m/>
    <n v="1"/>
    <n v="1"/>
    <m/>
    <s v="edu_young_textbook_all"/>
    <s v="edu_young_meals_unclear"/>
    <s v="communication_no"/>
    <s v="school_status_no"/>
    <m/>
    <m/>
    <m/>
    <m/>
    <m/>
    <m/>
    <m/>
    <m/>
    <m/>
    <m/>
    <m/>
    <m/>
    <m/>
    <m/>
    <m/>
    <s v="study_someties"/>
    <m/>
    <s v="moment_no"/>
    <s v="moment_yes"/>
    <s v="moment_no"/>
    <s v="moment_yes"/>
    <m/>
    <s v="child_ability_declined"/>
    <s v="My concern is that to start physical classes because childrens are not concentrating on studies."/>
    <s v="No comments"/>
    <s v="uuid:470bae33-6d73-40a9-a29c-6d8cc16072e9"/>
    <n v="28"/>
    <s v="Anusha Sharma"/>
    <n v="0"/>
    <n v="0"/>
    <m/>
    <m/>
    <s v="collect:Q4GenbgN9XNblLtj"/>
    <m/>
    <s v="Veerajashwanth.g"/>
    <n v="9"/>
    <s v="male"/>
    <s v="child_enrol_yes"/>
    <s v="child_class_3"/>
    <s v="child_private_school"/>
    <s v="child_last_enrol_yes"/>
    <s v="child_last_class_2"/>
    <s v="child_last_private_school"/>
    <s v="n/a"/>
    <s v="n/a"/>
    <s v="n/a"/>
    <s v="n/a"/>
    <s v="n/a"/>
    <s v="n/a"/>
    <s v="n/a"/>
    <s v="n/a"/>
    <s v="n/a"/>
    <s v="n/a"/>
    <s v="n/a"/>
    <s v="n/a"/>
    <s v="n/a"/>
    <s v="n/a"/>
    <s v="n/a"/>
    <s v="n/a"/>
    <s v="n/a"/>
    <s v="n/a"/>
    <s v="n/a"/>
    <s v="n/a"/>
    <s v="n/a"/>
    <s v="n/a"/>
    <s v="n/a"/>
    <s v="n/a"/>
    <s v="n/a"/>
    <s v="n/a"/>
    <s v="n/a"/>
    <s v="n/a"/>
    <s v="n/a"/>
    <s v="n/a"/>
    <s v="n/a"/>
    <s v="n/a"/>
    <s v="n/a"/>
    <s v="n/a"/>
    <s v="n/a"/>
    <s v="n/a"/>
  </r>
  <r>
    <s v="uuid:7cbe1acb-e2bb-438c-b017-6eaa836fdad0"/>
    <s v="2021-10-24T10:15:31.068Z"/>
    <m/>
    <s v="IT for Change"/>
    <s v="Yashodha.s"/>
    <d v="2021-10-24T00:00:00"/>
    <s v="in_person"/>
    <s v="karnataka"/>
    <s v="district_other"/>
    <s v="Hesrghatta"/>
    <s v="Hurali Chikknhalli"/>
    <s v="Thirumala poora"/>
    <s v="rural"/>
    <m/>
    <s v="Sakkamma"/>
    <s v="respondent_female"/>
    <s v="respondent_relationship_mother"/>
    <s v="household_head_yes"/>
    <n v="3"/>
    <x v="1"/>
    <m/>
    <s v="hindu"/>
    <s v="income_source_casual_labour"/>
    <s v="lang_kan"/>
    <m/>
    <s v="current_state"/>
    <m/>
    <m/>
    <n v="2"/>
    <n v="2"/>
    <m/>
    <s v="edu_young_textbook_all"/>
    <s v="edu_young_meals_unclear"/>
    <s v="communication_no"/>
    <s v="school_status_no"/>
    <m/>
    <m/>
    <m/>
    <m/>
    <m/>
    <m/>
    <m/>
    <m/>
    <m/>
    <m/>
    <m/>
    <m/>
    <m/>
    <m/>
    <m/>
    <s v="study_someties"/>
    <m/>
    <s v="moment_no"/>
    <s v="moment_yes"/>
    <s v="moment_no"/>
    <s v="moment_yes"/>
    <m/>
    <s v="child_ability_declined"/>
    <s v="Students are becoming so much dull due to pandemic days"/>
    <s v="No comments"/>
    <s v="uuid:7cbe1acb-e2bb-438c-b017-6eaa836fdad0"/>
    <n v="28"/>
    <s v="Anusha Sharma"/>
    <n v="0"/>
    <n v="0"/>
    <m/>
    <m/>
    <s v="collect:Q4GenbgN9XNblLtj"/>
    <m/>
    <s v="Yogesh"/>
    <n v="13"/>
    <s v="male"/>
    <s v="child_enrol_yes"/>
    <s v="child_class_7"/>
    <s v="child_private_school"/>
    <s v="child_last_enrol_yes"/>
    <s v="child_last_class_6"/>
    <s v="child_last_private_school"/>
    <s v="Kushi"/>
    <n v="11"/>
    <s v="fe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cdde7f60-3e4a-407e-bb31-18074d985700"/>
    <s v="2021-10-24T10:15:04.902Z"/>
    <m/>
    <s v="IT for Change"/>
    <s v="Yashodha.s"/>
    <d v="2021-10-23T00:00:00"/>
    <s v="in_person"/>
    <s v="karnataka"/>
    <s v="district_other"/>
    <s v="Hesrghatta"/>
    <s v="Hurali Chikknhalli"/>
    <s v="Thirumala poora"/>
    <s v="rural"/>
    <m/>
    <s v="Sirisha"/>
    <s v="respondent_female"/>
    <s v="respondent_relationship_mother"/>
    <s v="household_head_no"/>
    <n v="5"/>
    <x v="3"/>
    <m/>
    <s v="hindu"/>
    <s v="income_source_casual_labour"/>
    <s v="lang_telugu"/>
    <m/>
    <s v="current_state"/>
    <m/>
    <m/>
    <n v="2"/>
    <n v="2"/>
    <m/>
    <s v="edu_young_textbook_all"/>
    <s v="edu_young_meals_unclear"/>
    <s v="communication_yes"/>
    <s v="school_status_yes"/>
    <d v="2021-09-06T00:00:00"/>
    <n v="25"/>
    <s v="She attended"/>
    <m/>
    <s v="no"/>
    <s v="yes"/>
    <s v="no"/>
    <s v="yes"/>
    <m/>
    <s v="gaps_yes"/>
    <m/>
    <s v="support_sometimes"/>
    <s v="support_no"/>
    <s v="support_no"/>
    <m/>
    <m/>
    <m/>
    <m/>
    <m/>
    <m/>
    <m/>
    <m/>
    <s v="child_ability_declined"/>
    <s v="She has forgotten all the knowledge she become dull in academic performance."/>
    <s v="No comments"/>
    <s v="uuid:cdde7f60-3e4a-407e-bb31-18074d985700"/>
    <n v="28"/>
    <s v="Anusha Sharma"/>
    <n v="0"/>
    <n v="0"/>
    <m/>
    <m/>
    <s v="collect:Q4GenbgN9XNblLtj"/>
    <m/>
    <s v="1.sharanya"/>
    <n v="12"/>
    <s v="female"/>
    <s v="child_enrol_yes"/>
    <s v="child_class_7"/>
    <s v="child_private_school"/>
    <s v="child_last_enrol_yes"/>
    <s v="child_last_class_6"/>
    <s v="child_last_private_school"/>
    <s v="Muppuri likitha"/>
    <n v="7"/>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e14121d9-8338-4efc-aabc-7e1334a40c6f"/>
    <s v="2021-10-24T09:35:12.885Z"/>
    <m/>
    <s v="IT for Change"/>
    <s v="Surabhi R.V"/>
    <d v="2021-10-24T00:00:00"/>
    <s v="in_person"/>
    <s v="karnataka"/>
    <s v="district_other"/>
    <s v="Rascharuvu village"/>
    <s v="Rascharuvu"/>
    <s v="Rascharuvu"/>
    <s v="rural"/>
    <m/>
    <s v="Ravanappa"/>
    <s v="respondent_male"/>
    <s v="respondent_relationship_father"/>
    <s v="household_head_yes"/>
    <n v="4"/>
    <x v="1"/>
    <m/>
    <s v="hindu"/>
    <s v="income_source_non_farming"/>
    <s v="lang_telugu"/>
    <m/>
    <s v="current_state"/>
    <m/>
    <m/>
    <n v="1"/>
    <n v="1"/>
    <m/>
    <s v="edu_young_textbook_all"/>
    <s v="edu_young_meals_unclear"/>
    <s v="communication_yes"/>
    <s v="school_status_yes"/>
    <d v="2021-08-02T00:00:00"/>
    <n v="52"/>
    <s v="She did not attend all the classes because some health issues"/>
    <m/>
    <m/>
    <m/>
    <m/>
    <m/>
    <s v="She study her self"/>
    <s v="gaps_yes"/>
    <m/>
    <s v="support_sometimes"/>
    <m/>
    <m/>
    <m/>
    <m/>
    <m/>
    <m/>
    <m/>
    <m/>
    <m/>
    <m/>
    <s v="child_ability_improved"/>
    <s v="At the time of pandemic in online class the difficulty to understand but. After reopening school they are feel easy to understand"/>
    <s v="She investing in good manner"/>
    <s v="uuid:e14121d9-8338-4efc-aabc-7e1334a40c6f"/>
    <n v="28"/>
    <s v="Anusha Sharma"/>
    <n v="0"/>
    <n v="0"/>
    <m/>
    <m/>
    <s v="collect:JwT5BcXDYheiSFNR"/>
    <m/>
    <s v="Aarath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20fdfe30-1e69-467b-bdd6-235d3d70d040"/>
    <s v="2021-10-24T09:35:07.799Z"/>
    <m/>
    <s v="IT for Change"/>
    <s v="Surabhi R.V"/>
    <d v="2021-10-24T00:00:00"/>
    <s v="in_person"/>
    <s v="karnataka"/>
    <s v="district_other"/>
    <s v="Rascharuvu village"/>
    <s v="Rascharuvu"/>
    <s v="Rascharuvu"/>
    <s v="rural"/>
    <m/>
    <s v="Nagabushna. K. A"/>
    <s v="respondent_male"/>
    <s v="respondent_relationship_father"/>
    <s v="household_head_yes"/>
    <n v="4"/>
    <x v="1"/>
    <m/>
    <s v="hindu"/>
    <s v="income_source_org_sector income_source_other"/>
    <s v="lang_telugu lang_kan"/>
    <m/>
    <s v="current_state"/>
    <m/>
    <m/>
    <n v="1"/>
    <n v="1"/>
    <m/>
    <s v="edu_young_textbook_all"/>
    <s v="edu_young_meals_unclear"/>
    <s v="communication_yes"/>
    <s v="school_status_yes"/>
    <d v="2021-08-02T00:00:00"/>
    <n v="50"/>
    <s v="She attended all the classes"/>
    <m/>
    <m/>
    <m/>
    <m/>
    <m/>
    <s v="Self study"/>
    <s v="gaps_no"/>
    <m/>
    <m/>
    <m/>
    <m/>
    <s v="No extra class"/>
    <m/>
    <m/>
    <m/>
    <m/>
    <m/>
    <m/>
    <m/>
    <s v="child_ability_improved"/>
    <s v="They feel happy about her education and schools re-opening"/>
    <s v="She commented with us in good manner"/>
    <s v="uuid:20fdfe30-1e69-467b-bdd6-235d3d70d040"/>
    <n v="28"/>
    <s v="Anusha Sharma"/>
    <n v="0"/>
    <n v="0"/>
    <m/>
    <m/>
    <s v="collect:JwT5BcXDYheiSFNR"/>
    <m/>
    <s v="Gayatr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57bc0fb-03d4-4cc5-9130-9a45fcbc7fe5"/>
    <s v="2021-10-24T09:35:02.680Z"/>
    <m/>
    <s v="IT for Change"/>
    <s v="Surabhi R.V"/>
    <d v="2021-10-24T00:00:00"/>
    <s v="in_person"/>
    <s v="karnataka"/>
    <s v="district_other"/>
    <s v="Rascharuvu village"/>
    <s v="Rascharuvu"/>
    <s v="Rascharuvu"/>
    <s v="rural"/>
    <m/>
    <s v="Manjunatha. V"/>
    <s v="respondent_male"/>
    <s v="respondent_relationship_father"/>
    <s v="household_head_yes"/>
    <n v="4"/>
    <x v="1"/>
    <m/>
    <s v="hindu"/>
    <s v="income_source_org_sector income_source_farming"/>
    <s v="lang_telugu lang_kan"/>
    <m/>
    <s v="current_state"/>
    <m/>
    <m/>
    <n v="2"/>
    <n v="2"/>
    <m/>
    <s v="edu_young_textbook_some"/>
    <s v="edu_young_meals_cooked"/>
    <s v="communication_yes"/>
    <s v="school_status_yes"/>
    <d v="2021-09-01T00:00:00"/>
    <n v="40"/>
    <s v="He attended all the classes"/>
    <m/>
    <m/>
    <m/>
    <m/>
    <m/>
    <s v="His father help them in studying"/>
    <s v="gaps_yes"/>
    <m/>
    <m/>
    <m/>
    <m/>
    <s v="No extra class"/>
    <m/>
    <m/>
    <m/>
    <m/>
    <m/>
    <m/>
    <m/>
    <s v="child_ability_declined"/>
    <s v="They are not well in education at the time of pandemic. But know i think they will improve them self after school reopening"/>
    <s v="Ok"/>
    <s v="uuid:c57bc0fb-03d4-4cc5-9130-9a45fcbc7fe5"/>
    <n v="28"/>
    <s v="Anusha Sharma"/>
    <n v="0"/>
    <n v="0"/>
    <m/>
    <m/>
    <s v="collect:JwT5BcXDYheiSFNR"/>
    <m/>
    <s v="Vamshi"/>
    <n v="13"/>
    <s v="male"/>
    <s v="child_enrol_yes"/>
    <s v="child_class_7"/>
    <s v="child_government_school"/>
    <s v="child_last_enrol_yes"/>
    <s v="child_last_class_6"/>
    <s v="child_last_government_school"/>
    <s v="Varun"/>
    <n v="7"/>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1b2e6df-4782-4758-b690-99fef96d77f8"/>
    <s v="2021-10-24T09:34:58.788Z"/>
    <m/>
    <s v="IT for Change"/>
    <s v="Surabhi R.V"/>
    <d v="2021-10-24T00:00:00"/>
    <s v="in_person"/>
    <s v="karnataka"/>
    <s v="district_other"/>
    <s v="Rascharuvu village"/>
    <s v="Rascharuvu"/>
    <s v="Rascharuvu"/>
    <s v="rural"/>
    <m/>
    <s v="G. S Manjunatha"/>
    <s v="respondent_male"/>
    <s v="respondent_relationship_father"/>
    <s v="household_head_yes"/>
    <n v="4"/>
    <x v="1"/>
    <m/>
    <s v="hindu"/>
    <s v="income_source_farming"/>
    <s v="lang_telugu"/>
    <m/>
    <s v="current_state"/>
    <m/>
    <m/>
    <n v="2"/>
    <n v="2"/>
    <m/>
    <s v="edu_young_textbook_none"/>
    <s v="edu_young_meals_direct"/>
    <s v="communication_yes"/>
    <s v="school_status_yes"/>
    <d v="2021-10-01T00:00:00"/>
    <n v="12"/>
    <s v="He attended all the classes"/>
    <m/>
    <m/>
    <m/>
    <m/>
    <m/>
    <s v="Studying him self"/>
    <s v="gaps_no"/>
    <m/>
    <m/>
    <m/>
    <m/>
    <s v="No extra class"/>
    <m/>
    <m/>
    <m/>
    <m/>
    <m/>
    <m/>
    <m/>
    <s v="child_ability_improved"/>
    <s v="We are happy for school's re opening"/>
    <s v="Good"/>
    <s v="uuid:71b2e6df-4782-4758-b690-99fef96d77f8"/>
    <n v="28"/>
    <s v="Anusha Sharma"/>
    <n v="0"/>
    <n v="0"/>
    <m/>
    <m/>
    <s v="collect:JwT5BcXDYheiSFNR"/>
    <m/>
    <s v="Manoj. G. M"/>
    <n v="11"/>
    <s v="male"/>
    <s v="child_enrol_yes"/>
    <s v="child_class_3"/>
    <s v="child_private_school"/>
    <s v="child_last_enrol_yes"/>
    <s v="child_last_class_4"/>
    <s v="child_last_private_school"/>
    <s v="Rahul. G. M"/>
    <n v="7"/>
    <s v="male"/>
    <s v="child_enrol_yes"/>
    <s v="child_class_2"/>
    <s v="child_private_school"/>
    <s v="child_last_enrol_no"/>
    <m/>
    <m/>
    <s v="n/a"/>
    <s v="n/a"/>
    <s v="n/a"/>
    <s v="n/a"/>
    <s v="n/a"/>
    <s v="n/a"/>
    <s v="n/a"/>
    <s v="n/a"/>
    <s v="n/a"/>
    <s v="n/a"/>
    <s v="n/a"/>
    <s v="n/a"/>
    <s v="n/a"/>
    <s v="n/a"/>
    <s v="n/a"/>
    <s v="n/a"/>
    <s v="n/a"/>
    <s v="n/a"/>
    <s v="n/a"/>
    <s v="n/a"/>
    <s v="n/a"/>
    <s v="n/a"/>
    <s v="n/a"/>
    <s v="n/a"/>
    <s v="n/a"/>
    <s v="n/a"/>
    <s v="n/a"/>
  </r>
  <r>
    <s v="uuid:8393db4d-86c9-45a0-a4be-50735d45cb0d"/>
    <s v="2021-10-24T09:34:58.180Z"/>
    <m/>
    <s v="IT for Change"/>
    <s v="Surabhi R.V"/>
    <d v="2021-10-24T00:00:00"/>
    <s v="in_person"/>
    <s v="karnataka"/>
    <s v="district_other"/>
    <s v="Rascharuvu village"/>
    <s v="Rascharuvu"/>
    <s v="Rascharuvu"/>
    <s v="rural"/>
    <m/>
    <s v="Shankarappa S. N"/>
    <s v="respondent_male"/>
    <s v="respondent_relationship_father"/>
    <s v="household_head_no"/>
    <n v="10"/>
    <x v="1"/>
    <m/>
    <s v="hindu"/>
    <s v="income_source_other"/>
    <s v="lang_telugu"/>
    <m/>
    <s v="current_state"/>
    <m/>
    <m/>
    <n v="2"/>
    <n v="2"/>
    <m/>
    <s v="edu_young_textbook_all"/>
    <s v="edu_young_meals_direct"/>
    <s v="communication_yes"/>
    <s v="school_status_yes"/>
    <d v="2021-08-20T00:00:00"/>
    <n v="45"/>
    <s v="They attended all the classes"/>
    <m/>
    <m/>
    <m/>
    <m/>
    <m/>
    <s v="They studied them selfs"/>
    <s v="gaps_unclear"/>
    <m/>
    <m/>
    <m/>
    <m/>
    <s v="No extra class"/>
    <m/>
    <m/>
    <m/>
    <m/>
    <m/>
    <m/>
    <m/>
    <s v="child_ability_improved"/>
    <s v="The schools conducted online class but they can't understand properly but now after schools re opening  they understanding properly"/>
    <s v="Better"/>
    <s v="uuid:8393db4d-86c9-45a0-a4be-50735d45cb0d"/>
    <n v="28"/>
    <s v="Anusha Sharma"/>
    <n v="0"/>
    <n v="0"/>
    <m/>
    <m/>
    <s v="collect:JwT5BcXDYheiSFNR"/>
    <m/>
    <s v="Krishnasree. S"/>
    <n v="14"/>
    <s v="female"/>
    <s v="child_enrol_yes"/>
    <s v="child_class_8"/>
    <s v="child_private_school"/>
    <s v="child_last_enrol_yes"/>
    <s v="child_last_class_9"/>
    <s v="child_last_private_school"/>
    <s v="Kishor. S"/>
    <n v="13"/>
    <s v="male"/>
    <s v="child_enrol_yes"/>
    <s v="child_class_6"/>
    <s v="child_private_school"/>
    <s v="child_last_enrol_yes"/>
    <s v="child_last_class_7"/>
    <s v="child_last_private_school"/>
    <s v="n/a"/>
    <s v="n/a"/>
    <s v="n/a"/>
    <s v="n/a"/>
    <s v="n/a"/>
    <s v="n/a"/>
    <s v="n/a"/>
    <s v="n/a"/>
    <s v="n/a"/>
    <s v="n/a"/>
    <s v="n/a"/>
    <s v="n/a"/>
    <s v="n/a"/>
    <s v="n/a"/>
    <s v="n/a"/>
    <s v="n/a"/>
    <s v="n/a"/>
    <s v="n/a"/>
    <s v="n/a"/>
    <s v="n/a"/>
    <s v="n/a"/>
    <s v="n/a"/>
    <s v="n/a"/>
    <s v="n/a"/>
    <s v="n/a"/>
    <s v="n/a"/>
    <s v="n/a"/>
  </r>
  <r>
    <s v="uuid:9f5eecf8-6dcd-4c46-b2e4-2fafd6e7bbc5"/>
    <s v="2021-10-24T09:34:57.552Z"/>
    <m/>
    <s v="IT for Change"/>
    <s v="Surabhi R.V"/>
    <d v="2021-10-24T00:00:00"/>
    <s v="in_person"/>
    <s v="karnataka"/>
    <s v="district_other"/>
    <s v="Rascharuvu village"/>
    <s v="Rascharuvu"/>
    <s v="Rascharuvu"/>
    <s v="rural"/>
    <m/>
    <s v="N. Sujatha"/>
    <s v="respondent_female"/>
    <s v="respondent_relationship_mother"/>
    <s v="household_head_no"/>
    <n v="4"/>
    <x v="1"/>
    <m/>
    <s v="hindu"/>
    <s v="income_source_non_farming"/>
    <s v="lang_telugu lang_kan"/>
    <m/>
    <s v="current_state"/>
    <m/>
    <m/>
    <n v="2"/>
    <n v="2"/>
    <m/>
    <s v="edu_young_textbook_all"/>
    <s v="edu_young_meals_direct"/>
    <s v="communication_yes"/>
    <s v="school_status_yes"/>
    <d v="2021-09-01T00:00:00"/>
    <n v="45"/>
    <s v="They attended"/>
    <m/>
    <m/>
    <m/>
    <m/>
    <s v="yes"/>
    <m/>
    <s v="gaps_no"/>
    <m/>
    <m/>
    <m/>
    <m/>
    <s v="No extra class"/>
    <m/>
    <m/>
    <m/>
    <m/>
    <m/>
    <m/>
    <m/>
    <s v="child_ability_improved"/>
    <s v="They didn't get proper education in pandemic. After schools reopening they will get proper education"/>
    <s v="Good"/>
    <s v="uuid:9f5eecf8-6dcd-4c46-b2e4-2fafd6e7bbc5"/>
    <n v="28"/>
    <s v="Anusha Sharma"/>
    <n v="0"/>
    <n v="0"/>
    <m/>
    <m/>
    <s v="collect:JwT5BcXDYheiSFNR"/>
    <m/>
    <s v="Pallavi. G. R"/>
    <n v="12"/>
    <s v="female"/>
    <s v="child_enrol_yes"/>
    <s v="child_class_5"/>
    <s v="child_private_school"/>
    <s v="child_last_enrol_yes"/>
    <s v="child_last_class_6"/>
    <s v="child_last_private_school"/>
    <s v="Balaji. G. R"/>
    <n v="9"/>
    <s v="male"/>
    <s v="child_enrol_yes"/>
    <s v="child_class_2"/>
    <s v="child_private_school"/>
    <s v="child_last_enrol_yes"/>
    <s v="child_last_class_3"/>
    <s v="child_last_private_school"/>
    <s v="n/a"/>
    <s v="n/a"/>
    <s v="n/a"/>
    <s v="n/a"/>
    <s v="n/a"/>
    <s v="n/a"/>
    <s v="n/a"/>
    <s v="n/a"/>
    <s v="n/a"/>
    <s v="n/a"/>
    <s v="n/a"/>
    <s v="n/a"/>
    <s v="n/a"/>
    <s v="n/a"/>
    <s v="n/a"/>
    <s v="n/a"/>
    <s v="n/a"/>
    <s v="n/a"/>
    <s v="n/a"/>
    <s v="n/a"/>
    <s v="n/a"/>
    <s v="n/a"/>
    <s v="n/a"/>
    <s v="n/a"/>
    <s v="n/a"/>
    <s v="n/a"/>
    <s v="n/a"/>
  </r>
  <r>
    <s v="uuid:9bf371b6-adc7-4d27-aad4-594703c207f9"/>
    <s v="2021-10-24T09:34:18.956Z"/>
    <m/>
    <s v="IT for Change"/>
    <s v="Surabhi R.V"/>
    <d v="2021-10-24T00:00:00"/>
    <s v="in_person"/>
    <s v="karnataka"/>
    <s v="district_other"/>
    <s v="Rascharuvu village"/>
    <s v="Rascharuvu"/>
    <s v="Rascharuvu"/>
    <s v="rural"/>
    <m/>
    <s v="Aruna"/>
    <s v="respondent_female"/>
    <s v="respondent_relationship_mother"/>
    <s v="household_head_no"/>
    <n v="7"/>
    <x v="1"/>
    <m/>
    <s v="hindu"/>
    <s v="income_source_non_farming"/>
    <s v="lang_telugu"/>
    <m/>
    <s v="current_state"/>
    <m/>
    <m/>
    <n v="2"/>
    <n v="2"/>
    <m/>
    <s v="edu_young_textbook_some"/>
    <s v="edu_young_meals_dry"/>
    <s v="communication_yes"/>
    <s v="school_status_yes"/>
    <d v="2021-10-01T00:00:00"/>
    <n v="15"/>
    <s v="Yes"/>
    <m/>
    <m/>
    <m/>
    <m/>
    <m/>
    <s v="They studied them selfs"/>
    <s v="gaps_no"/>
    <m/>
    <m/>
    <m/>
    <m/>
    <s v="They did get extra class"/>
    <m/>
    <m/>
    <m/>
    <m/>
    <m/>
    <m/>
    <m/>
    <s v="child_ability_unable"/>
    <s v="They forgot what they learn earlier. Now we are happy that they learn from school"/>
    <s v="Ok"/>
    <s v="uuid:9bf371b6-adc7-4d27-aad4-594703c207f9"/>
    <n v="28"/>
    <s v="Anusha Sharma"/>
    <n v="0"/>
    <n v="0"/>
    <m/>
    <m/>
    <s v="collect:JwT5BcXDYheiSFNR"/>
    <m/>
    <s v="Tejshawini. K"/>
    <n v="10"/>
    <s v="female"/>
    <s v="child_enrol_yes"/>
    <s v="child_class_4"/>
    <s v="child_government_school"/>
    <s v="child_last_enrol_no"/>
    <m/>
    <m/>
    <s v="Amulya. K"/>
    <n v="8"/>
    <s v="female"/>
    <s v="child_enrol_yes"/>
    <s v="child_class_2"/>
    <s v="child_government_school"/>
    <s v="child_last_enrol_no"/>
    <m/>
    <m/>
    <s v="n/a"/>
    <s v="n/a"/>
    <s v="n/a"/>
    <s v="n/a"/>
    <s v="n/a"/>
    <s v="n/a"/>
    <s v="n/a"/>
    <s v="n/a"/>
    <s v="n/a"/>
    <s v="n/a"/>
    <s v="n/a"/>
    <s v="n/a"/>
    <s v="n/a"/>
    <s v="n/a"/>
    <s v="n/a"/>
    <s v="n/a"/>
    <s v="n/a"/>
    <s v="n/a"/>
    <s v="n/a"/>
    <s v="n/a"/>
    <s v="n/a"/>
    <s v="n/a"/>
    <s v="n/a"/>
    <s v="n/a"/>
    <s v="n/a"/>
    <s v="n/a"/>
    <s v="n/a"/>
  </r>
  <r>
    <s v="uuid:cc900a95-d9c1-4d58-a498-f4bcf3f2f66b"/>
    <s v="2021-10-24T09:34:11.116Z"/>
    <m/>
    <s v="IT for Change"/>
    <s v="Surabhi R.V"/>
    <d v="2021-10-24T00:00:00"/>
    <s v="in_person"/>
    <s v="karnataka"/>
    <s v="district_other"/>
    <s v="Rascharuvu village"/>
    <s v="Rascharuvu"/>
    <s v="Rascharuvu"/>
    <s v="rural"/>
    <m/>
    <s v="Chalammu D"/>
    <s v="respondent_male"/>
    <s v="respondent_relationship_father"/>
    <s v="household_head_yes"/>
    <n v="6"/>
    <x v="0"/>
    <m/>
    <s v="hindu"/>
    <s v="income_source_non_farming income_source_farming"/>
    <s v="lang_telugu"/>
    <m/>
    <s v="current_state"/>
    <m/>
    <m/>
    <n v="1"/>
    <n v="1"/>
    <m/>
    <s v="edu_young_textbook_all"/>
    <s v="edu_young_meals_cooked"/>
    <s v="communication_yes"/>
    <s v="school_status_yes"/>
    <d v="2021-09-01T00:00:00"/>
    <n v="45"/>
    <s v="He attended all the days"/>
    <m/>
    <m/>
    <m/>
    <m/>
    <s v="yes"/>
    <m/>
    <s v="gaps_yes"/>
    <m/>
    <s v="support_unclear"/>
    <s v="support_unclear"/>
    <s v="support_unclear"/>
    <m/>
    <m/>
    <m/>
    <m/>
    <m/>
    <m/>
    <m/>
    <m/>
    <s v="child_ability_improved"/>
    <s v="He was become dull at the time of pandemic. But after school reopening he is improving"/>
    <s v="Better"/>
    <s v="uuid:cc900a95-d9c1-4d58-a498-f4bcf3f2f66b"/>
    <n v="28"/>
    <s v="Anusha Sharma"/>
    <n v="0"/>
    <n v="0"/>
    <m/>
    <m/>
    <s v="collect:JwT5BcXDYheiSFNR"/>
    <m/>
    <s v="Srinavasu R. C"/>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15c23d6d-eacf-465c-838d-b15843af4c89"/>
    <s v="2021-10-24T09:33:27.611Z"/>
    <m/>
    <s v="IT for Change"/>
    <s v="Surabhi R.V"/>
    <d v="2021-10-24T00:00:00"/>
    <s v="in_person"/>
    <s v="karnataka"/>
    <s v="district_other"/>
    <s v="Rascharuvu village"/>
    <s v="Rascharuvu"/>
    <s v="Rascharuvu"/>
    <s v="rural"/>
    <m/>
    <s v="Eeswaramma"/>
    <s v="respondent_female"/>
    <s v="respondent_relationship_mother"/>
    <s v="household_head_yes"/>
    <n v="4"/>
    <x v="2"/>
    <m/>
    <s v="hindu"/>
    <s v="income_source_org_sector"/>
    <s v="lang_telugu"/>
    <m/>
    <s v="current_state"/>
    <m/>
    <m/>
    <n v="1"/>
    <n v="1"/>
    <m/>
    <s v="edu_young_textbook_some"/>
    <s v="edu_young_meals_cooked"/>
    <s v="communication_yes"/>
    <s v="school_status_yes"/>
    <d v="2021-09-01T00:00:00"/>
    <n v="30"/>
    <s v="He attended some functions"/>
    <m/>
    <m/>
    <m/>
    <m/>
    <s v="yes"/>
    <m/>
    <s v="gaps_no"/>
    <m/>
    <s v="support_no"/>
    <s v="support_no"/>
    <s v="support_no"/>
    <m/>
    <m/>
    <m/>
    <m/>
    <m/>
    <m/>
    <m/>
    <m/>
    <s v="child_ability_declined"/>
    <s v="He was enjoying school opening"/>
    <s v="Good"/>
    <s v="uuid:15c23d6d-eacf-465c-838d-b15843af4c89"/>
    <n v="28"/>
    <s v="Anusha Sharma"/>
    <n v="0"/>
    <n v="0"/>
    <m/>
    <m/>
    <s v="collect:JwT5BcXDYheiSFNR"/>
    <m/>
    <s v="Adarsha R"/>
    <n v="16"/>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a936b582-68af-4310-b7a5-e05bedadad56"/>
    <s v="2021-10-24T09:32:35.468Z"/>
    <m/>
    <s v="IT for Change"/>
    <s v="Surabhi R.V"/>
    <d v="2021-10-22T00:00:00"/>
    <s v="in_person"/>
    <s v="karnataka"/>
    <s v="district_other"/>
    <s v="Rascharuvu village"/>
    <s v="Rascharuvu"/>
    <s v="Rascharuvu"/>
    <s v="rural"/>
    <m/>
    <s v="Rajeshwari N"/>
    <s v="respondent_female"/>
    <s v="respondent_relationship_mother"/>
    <s v="household_head_no"/>
    <n v="4"/>
    <x v="1"/>
    <m/>
    <s v="hindu"/>
    <s v="income_source_self_employed income_source_org_sector"/>
    <s v="lang_telugu"/>
    <m/>
    <s v="current_state"/>
    <m/>
    <m/>
    <n v="1"/>
    <n v="1"/>
    <m/>
    <s v="edu_young_textbook_some"/>
    <s v="edu_young_meals_cooked"/>
    <s v="communication_yes"/>
    <s v="school_status_no"/>
    <m/>
    <m/>
    <m/>
    <m/>
    <m/>
    <m/>
    <m/>
    <m/>
    <m/>
    <m/>
    <m/>
    <m/>
    <m/>
    <m/>
    <m/>
    <s v="study_someties"/>
    <m/>
    <s v="moment_sometimes"/>
    <m/>
    <m/>
    <s v="moment_sometimes"/>
    <m/>
    <s v="child_ability_declined"/>
    <s v="She forgot all what she learners in previous years. I am very happy for re opening the schools because they get proper education."/>
    <s v="She commented with us in good manner"/>
    <s v="uuid:a936b582-68af-4310-b7a5-e05bedadad56"/>
    <n v="28"/>
    <s v="Anusha Sharma"/>
    <n v="0"/>
    <n v="0"/>
    <m/>
    <m/>
    <s v="collect:JwT5BcXDYheiSFNR"/>
    <m/>
    <s v="Chandrika R. S"/>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58f527e7-b548-4f40-9e2e-6f60d8a75675"/>
    <s v="2021-10-24T07:39:27.142Z"/>
    <m/>
    <s v="IT for Change"/>
    <s v="Vamshi S"/>
    <d v="2021-10-24T00:00:00"/>
    <s v="in_person"/>
    <s v="karnataka"/>
    <s v="district_other"/>
    <s v="Kolar"/>
    <s v="Kolthuru"/>
    <s v="Pindiganagara"/>
    <s v="rural"/>
    <m/>
    <s v="Babu"/>
    <s v="respondent_male"/>
    <s v="respondent_relationship_father"/>
    <s v="household_head_yes"/>
    <n v="4"/>
    <x v="1"/>
    <m/>
    <s v="hindu"/>
    <s v="income_source_farming"/>
    <s v="lang_telugu lang_kan"/>
    <m/>
    <s v="dont_wish_to_say"/>
    <m/>
    <m/>
    <n v="2"/>
    <n v="2"/>
    <m/>
    <s v="edu_young_textbook_all"/>
    <s v="edu_young_meals_cooked"/>
    <s v="communication_unclear"/>
    <s v="school_status_yes"/>
    <d v="2021-09-10T00:00:00"/>
    <n v="6"/>
    <s v="No reasons"/>
    <m/>
    <s v="no"/>
    <s v="no"/>
    <s v="no"/>
    <s v="no"/>
    <m/>
    <s v="gaps_unclear"/>
    <m/>
    <s v="support_no"/>
    <s v="support_no"/>
    <s v="support_no"/>
    <m/>
    <m/>
    <m/>
    <m/>
    <m/>
    <m/>
    <m/>
    <m/>
    <s v="child_ability_improved"/>
    <s v="Have to open schools and colleges compulsory"/>
    <s v="No comments"/>
    <s v="uuid:58f527e7-b548-4f40-9e2e-6f60d8a75675"/>
    <n v="28"/>
    <s v="Anusha Sharma"/>
    <n v="0"/>
    <n v="0"/>
    <m/>
    <m/>
    <s v="collect:greKnCZVy8gPWVLk"/>
    <m/>
    <s v="Nikhil N"/>
    <n v="17"/>
    <s v="male"/>
    <s v="child_enrol_yes"/>
    <s v="child_class_11"/>
    <s v="child_government_school"/>
    <s v="child_last_enrol_yes"/>
    <s v="child_last_class_10"/>
    <s v="child_last_government_school"/>
    <s v="Yashwannth N"/>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60d39383-29a3-4bc5-b2fe-2323bc53f65a"/>
    <s v="2021-10-24T07:39:21.347Z"/>
    <m/>
    <s v="IT for Change"/>
    <s v="Vamshi S"/>
    <d v="2021-10-24T00:00:00"/>
    <s v="in_person"/>
    <s v="karnataka"/>
    <s v="district_other"/>
    <s v="Dakshina Kannada"/>
    <s v="Kepu"/>
    <s v="Vitla town"/>
    <s v="rural"/>
    <m/>
    <s v="Sahil Mohammad"/>
    <s v="respondent_male"/>
    <s v="respondent_relationship_father"/>
    <s v="household_head_yes"/>
    <n v="4"/>
    <x v="1"/>
    <m/>
    <s v="muslim"/>
    <s v="income_source_other"/>
    <s v="lang_other"/>
    <s v="Beary"/>
    <s v="dont_wish_to_say"/>
    <m/>
    <m/>
    <n v="1"/>
    <n v="1"/>
    <m/>
    <s v="edu_young_textbook_all"/>
    <s v="edu_young_meals_cooked"/>
    <s v="communication_yes"/>
    <s v="school_status_yes"/>
    <d v="2021-10-01T00:00:00"/>
    <n v="4"/>
    <s v="Due to some health issues"/>
    <m/>
    <s v="no"/>
    <s v="yes_sometimes"/>
    <s v="no"/>
    <s v="no"/>
    <m/>
    <s v="gaps_no"/>
    <m/>
    <s v="support_no"/>
    <s v="support_no"/>
    <s v="support_no"/>
    <m/>
    <m/>
    <m/>
    <m/>
    <m/>
    <m/>
    <m/>
    <m/>
    <s v="child_ability_unable"/>
    <s v="Its not good to open the schools inthe pandemic"/>
    <s v="No comments"/>
    <s v="uuid:60d39383-29a3-4bc5-b2fe-2323bc53f65a"/>
    <n v="28"/>
    <s v="Anusha Sharma"/>
    <n v="0"/>
    <n v="0"/>
    <m/>
    <m/>
    <s v="collect:greKnCZVy8gPWVLk"/>
    <m/>
    <s v="Afzal"/>
    <n v="17"/>
    <s v="male"/>
    <s v="child_enrol_yes"/>
    <s v="child_class_12"/>
    <s v="child_government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c5f66a2b-26df-4f98-a3e0-5974ba83b5c8"/>
    <s v="2021-10-24T07:39:15.871Z"/>
    <m/>
    <s v="IT for Change"/>
    <s v="Vamshi S"/>
    <d v="2021-10-24T00:00:00"/>
    <s v="in_person"/>
    <s v="karnataka"/>
    <s v="district_other"/>
    <s v="Chickaballapur"/>
    <s v="Yenigadale"/>
    <s v="Chokkanahalli"/>
    <s v="rural"/>
    <m/>
    <s v="Ramakrishna"/>
    <s v="respondent_male"/>
    <s v="respondent_relationship_father"/>
    <s v="household_head_yes"/>
    <n v="4"/>
    <x v="1"/>
    <m/>
    <s v="hindu"/>
    <s v="income_source_farming"/>
    <s v="lang_kan lang_telugu"/>
    <m/>
    <s v="dont_wish_to_say"/>
    <m/>
    <m/>
    <n v="1"/>
    <n v="1"/>
    <m/>
    <s v="edu_young_textbook_all"/>
    <s v="edu_young_meals_unclear"/>
    <s v="communication_unclear"/>
    <s v="school_status_yes"/>
    <d v="2021-09-01T00:00:00"/>
    <n v="5"/>
    <s v="Health problem"/>
    <m/>
    <s v="yes"/>
    <s v="no"/>
    <s v="no"/>
    <s v="no"/>
    <m/>
    <s v="gaps_yes"/>
    <m/>
    <s v="support_no"/>
    <s v="support_no"/>
    <s v="support_no"/>
    <m/>
    <m/>
    <m/>
    <m/>
    <m/>
    <m/>
    <m/>
    <m/>
    <s v="child_ability_improved"/>
    <s v="Yes its good to open the school and Colleges because the students are not getting knowledge about their studies they are missing the concentration on the studies"/>
    <s v="No"/>
    <s v="uuid:c5f66a2b-26df-4f98-a3e0-5974ba83b5c8"/>
    <n v="28"/>
    <s v="Anusha Sharma"/>
    <n v="0"/>
    <n v="0"/>
    <m/>
    <m/>
    <s v="collect:greKnCZVy8gPWVLk"/>
    <m/>
    <s v="Dathri"/>
    <n v="14"/>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35593b1c-66fd-4ed4-9cca-156a457b3fe8"/>
    <s v="2021-10-24T07:39:10.497Z"/>
    <m/>
    <s v="IT for Change"/>
    <s v="Vamshi S"/>
    <d v="2021-10-24T00:00:00"/>
    <s v="in_person"/>
    <s v="karnataka"/>
    <s v="district_other"/>
    <s v="Chickaballapur"/>
    <s v="Yenigadale"/>
    <s v="Chinthamkalahlli"/>
    <s v="rural"/>
    <m/>
    <s v="Narasamma"/>
    <s v="respondent_female"/>
    <s v="respondent_relationship_mother"/>
    <s v="household_head_yes"/>
    <n v="3"/>
    <x v="1"/>
    <m/>
    <s v="hindu"/>
    <s v="income_source_farming"/>
    <s v="lang_telugu"/>
    <m/>
    <s v="dont_wish_to_say"/>
    <m/>
    <m/>
    <n v="1"/>
    <n v="1"/>
    <m/>
    <s v="edu_young_textbook_all"/>
    <s v="edu_young_meals_cooked"/>
    <s v="communication_no"/>
    <s v="school_status_yes"/>
    <d v="2021-09-01T00:00:00"/>
    <n v="6"/>
    <s v="No reasons"/>
    <m/>
    <s v="yes"/>
    <s v="no"/>
    <s v="no"/>
    <s v="no"/>
    <m/>
    <s v="gaps_unclear"/>
    <m/>
    <s v="support_no"/>
    <s v="support_no"/>
    <s v="support_no"/>
    <m/>
    <m/>
    <m/>
    <m/>
    <m/>
    <m/>
    <m/>
    <m/>
    <s v="child_ability_improved"/>
    <s v="Not good open in this situation"/>
    <s v="No"/>
    <s v="uuid:35593b1c-66fd-4ed4-9cca-156a457b3fe8"/>
    <n v="28"/>
    <s v="Anusha Sharma"/>
    <n v="0"/>
    <n v="0"/>
    <m/>
    <m/>
    <s v="collect:greKnCZVy8gPWVLk"/>
    <m/>
    <s v="Keerthi"/>
    <n v="14"/>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6e9ac920-e318-4b36-92e7-32614bdd732f"/>
    <s v="2021-10-24T07:39:05.017Z"/>
    <m/>
    <s v="IT for Change"/>
    <s v="Vamshi S"/>
    <d v="2021-10-24T00:00:00"/>
    <s v="in_person"/>
    <s v="karnataka"/>
    <s v="district_other"/>
    <s v="Chickallapur"/>
    <s v="Chintamani"/>
    <s v="Oolavadi"/>
    <s v="rural"/>
    <m/>
    <s v="Munesh"/>
    <s v="respondent_male"/>
    <s v="respondent_relationship_father"/>
    <s v="household_head_yes"/>
    <n v="4"/>
    <x v="1"/>
    <m/>
    <s v="hindu"/>
    <s v="income_source_casual_labour"/>
    <s v="lang_telugu"/>
    <m/>
    <s v="current_state"/>
    <m/>
    <m/>
    <n v="2"/>
    <n v="2"/>
    <m/>
    <s v="edu_young_textbook_all"/>
    <s v="edu_young_meals_unclear"/>
    <s v="communication_no"/>
    <s v="school_status_yes"/>
    <d v="2021-09-02T00:00:00"/>
    <n v="6"/>
    <s v="No reasons"/>
    <m/>
    <s v="no"/>
    <s v="no"/>
    <s v="no"/>
    <s v="no"/>
    <m/>
    <s v="gaps_no"/>
    <m/>
    <s v="support_no"/>
    <s v="support_no"/>
    <s v="support_no"/>
    <m/>
    <m/>
    <m/>
    <m/>
    <m/>
    <m/>
    <m/>
    <m/>
    <s v="child_ability_improved"/>
    <s v="Its good to open the schools and colleges"/>
    <s v="No comments"/>
    <s v="uuid:6e9ac920-e318-4b36-92e7-32614bdd732f"/>
    <n v="28"/>
    <s v="Anusha Sharma"/>
    <n v="0"/>
    <n v="0"/>
    <m/>
    <m/>
    <s v="collect:greKnCZVy8gPWVLk"/>
    <m/>
    <s v="Ganesh M"/>
    <n v="19"/>
    <s v="male"/>
    <s v="child_enrol_yes"/>
    <s v="child_class_10"/>
    <s v="child_private_school"/>
    <s v="child_last_enrol_yes"/>
    <s v="child_last_class_9"/>
    <s v="child_last_private_school"/>
    <s v="Pawan Kumar M"/>
    <n v="14"/>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ac700b8b-9e42-4ca8-98a3-658ffec0e9ed"/>
    <s v="2021-10-24T07:38:58.580Z"/>
    <m/>
    <s v="IT for Change"/>
    <s v="Vamshi S"/>
    <d v="2021-10-24T00:00:00"/>
    <s v="in_person"/>
    <s v="karnataka"/>
    <s v="district_other"/>
    <s v="Kolar"/>
    <s v="Kolthuru"/>
    <s v="Pindiganagara"/>
    <s v="rural"/>
    <m/>
    <s v="Chalapathi"/>
    <s v="respondent_male"/>
    <s v="respondent_relationship_father"/>
    <s v="household_head_yes"/>
    <n v="5"/>
    <x v="1"/>
    <m/>
    <s v="hindu"/>
    <s v="income_source_farming"/>
    <s v="lang_kan"/>
    <m/>
    <s v="current_state"/>
    <m/>
    <m/>
    <n v="2"/>
    <n v="2"/>
    <m/>
    <s v="edu_young_textbook_all"/>
    <s v="edu_young_meals_unclear"/>
    <s v="communication_no"/>
    <s v="school_status_yes"/>
    <d v="2021-08-23T00:00:00"/>
    <n v="6"/>
    <s v="No reasons"/>
    <m/>
    <s v="no"/>
    <s v="no"/>
    <s v="no"/>
    <s v="no"/>
    <m/>
    <s v="gaps_no"/>
    <m/>
    <s v="support_no"/>
    <s v="support_no"/>
    <s v="support_no"/>
    <m/>
    <m/>
    <m/>
    <m/>
    <m/>
    <m/>
    <m/>
    <m/>
    <s v="child_ability_improved"/>
    <s v="Its good open schools due to education process may decrease if school not opens"/>
    <s v="No comments"/>
    <s v="uuid:ac700b8b-9e42-4ca8-98a3-658ffec0e9ed"/>
    <n v="28"/>
    <s v="Anusha Sharma"/>
    <n v="0"/>
    <n v="0"/>
    <m/>
    <m/>
    <s v="collect:greKnCZVy8gPWVLk"/>
    <m/>
    <s v="Ganavi C"/>
    <n v="17"/>
    <s v="female"/>
    <s v="child_enrol_yes"/>
    <s v="child_class_11"/>
    <s v="child_private_school"/>
    <s v="child_last_enrol_yes"/>
    <s v="child_last_class_10"/>
    <s v="child_last_private_school"/>
    <s v="Srihari C"/>
    <n v="14"/>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r>
  <r>
    <s v="uuid:d6ee2f5d-0e0c-421d-b2a5-14b651afebd9"/>
    <s v="2021-10-24T07:38:52.557Z"/>
    <m/>
    <s v="IT for Change"/>
    <s v="Vamshi S"/>
    <d v="2021-10-24T00:00:00"/>
    <s v="in_person"/>
    <s v="karnataka"/>
    <s v="district_other"/>
    <s v="Kolar"/>
    <s v="Kolthuru"/>
    <s v="Pindiganagara"/>
    <s v="rural"/>
    <m/>
    <s v="Narayanswamy"/>
    <s v="respondent_male"/>
    <s v="respondent_relationship_father"/>
    <s v="household_head_yes"/>
    <n v="4"/>
    <x v="2"/>
    <m/>
    <s v="hindu"/>
    <s v="income_source_farming"/>
    <s v="lang_kan lang_telugu"/>
    <m/>
    <s v="current_state"/>
    <m/>
    <m/>
    <n v="1"/>
    <n v="1"/>
    <m/>
    <s v="edu_young_textbook_some"/>
    <s v="edu_young_meals_unclear"/>
    <s v="communication_unclear"/>
    <s v="school_status_yes"/>
    <d v="2021-09-01T00:00:00"/>
    <n v="6"/>
    <s v="No reasons"/>
    <m/>
    <s v="no"/>
    <s v="no"/>
    <s v="no"/>
    <s v="no"/>
    <m/>
    <s v="gaps_no"/>
    <m/>
    <s v="support_no"/>
    <s v="support_no"/>
    <s v="support_no"/>
    <m/>
    <m/>
    <m/>
    <m/>
    <m/>
    <m/>
    <m/>
    <m/>
    <s v="child_ability_improved"/>
    <s v="Not good to open schools and colleges"/>
    <s v="No"/>
    <s v="uuid:d6ee2f5d-0e0c-421d-b2a5-14b651afebd9"/>
    <n v="28"/>
    <s v="Anusha Sharma"/>
    <n v="0"/>
    <n v="0"/>
    <m/>
    <m/>
    <s v="collect:greKnCZVy8gPWVLk"/>
    <m/>
    <s v="Ganesh N"/>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c0a4f514-e8af-4640-898e-eaa68e892fa8"/>
    <s v="2021-10-24T07:38:47.095Z"/>
    <m/>
    <s v="IT for Change"/>
    <s v="Vamshi S"/>
    <d v="2021-10-24T00:00:00"/>
    <s v="in_person"/>
    <s v="karnataka"/>
    <s v="district_other"/>
    <s v="Kolar"/>
    <s v="Kolthuru"/>
    <s v="Pindiganagara"/>
    <s v="rural"/>
    <m/>
    <s v="Venktamma"/>
    <s v="respondent_female"/>
    <s v="respondent_relationship_mother"/>
    <s v="household_head_yes"/>
    <n v="2"/>
    <x v="2"/>
    <m/>
    <s v="hindu"/>
    <s v="income_source_casual_labour income_source_farming"/>
    <s v="lang_telugu lang_kan"/>
    <m/>
    <s v="dont_wish_to_say"/>
    <m/>
    <m/>
    <n v="1"/>
    <n v="1"/>
    <m/>
    <s v="edu_young_textbook_all"/>
    <s v="edu_young_meals_unclear"/>
    <s v="communication_no"/>
    <s v="school_status_yes"/>
    <d v="2021-09-20T00:00:00"/>
    <n v="6"/>
    <s v="No reasons"/>
    <m/>
    <s v="no"/>
    <s v="no"/>
    <s v="no"/>
    <s v="no"/>
    <m/>
    <s v="gaps_no"/>
    <m/>
    <s v="support_no"/>
    <s v="support_no"/>
    <s v="support_no"/>
    <m/>
    <m/>
    <m/>
    <m/>
    <m/>
    <m/>
    <m/>
    <m/>
    <s v="child_ability_improved"/>
    <s v="This is not good  to open the college's"/>
    <s v="No comments"/>
    <s v="uuid:c0a4f514-e8af-4640-898e-eaa68e892fa8"/>
    <n v="28"/>
    <s v="Anusha Sharma"/>
    <n v="0"/>
    <n v="0"/>
    <m/>
    <m/>
    <s v="collect:greKnCZVy8gPWVLk"/>
    <m/>
    <s v="Shivamani G"/>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296c0a88-592a-4ff0-bb3f-de3bdadeaee1"/>
    <s v="2021-10-24T07:38:40.682Z"/>
    <m/>
    <s v="IT for Change"/>
    <s v="Vamshi S"/>
    <d v="2021-10-23T00:00:00"/>
    <s v="in_person"/>
    <s v="karnataka"/>
    <s v="district_other"/>
    <s v="Chickballapur"/>
    <s v="Chinthamni"/>
    <s v="Chinthamani"/>
    <s v="urban"/>
    <m/>
    <s v="Srinivasaiah"/>
    <s v="respondent_male"/>
    <s v="respondent_relationship_father"/>
    <s v="household_head_yes"/>
    <n v="3"/>
    <x v="1"/>
    <m/>
    <s v="hindu"/>
    <s v="income_source_other"/>
    <s v="lang_telugu"/>
    <m/>
    <s v="dont_wish_to_say"/>
    <m/>
    <m/>
    <n v="1"/>
    <n v="1"/>
    <m/>
    <s v="edu_young_textbook_all"/>
    <s v="edu_young_meals_unclear"/>
    <s v="communication_yes"/>
    <s v="school_status_yes"/>
    <d v="2021-08-10T00:00:00"/>
    <n v="6"/>
    <s v="No reasons"/>
    <m/>
    <s v="yes"/>
    <s v="yes"/>
    <s v="no"/>
    <s v="no"/>
    <m/>
    <s v="gaps_yes"/>
    <m/>
    <s v="support_no"/>
    <s v="support_no"/>
    <s v="support_no"/>
    <m/>
    <m/>
    <m/>
    <m/>
    <m/>
    <m/>
    <m/>
    <m/>
    <s v="child_ability_improved"/>
    <s v="This is spreading disease so health is more important than studies"/>
    <s v="Ni comments"/>
    <s v="uuid:296c0a88-592a-4ff0-bb3f-de3bdadeaee1"/>
    <n v="28"/>
    <s v="Anusha Sharma"/>
    <n v="0"/>
    <n v="0"/>
    <m/>
    <m/>
    <s v="collect:greKnCZVy8gPWVLk"/>
    <m/>
    <s v="Mohith S"/>
    <n v="13"/>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f7920153-3e0e-4bdd-9c05-b93e63fda021"/>
    <s v="2021-10-24T07:38:35.375Z"/>
    <m/>
    <s v="IT for Change"/>
    <s v="Vamshi S"/>
    <d v="2021-10-23T00:00:00"/>
    <s v="in_person"/>
    <s v="karnataka"/>
    <s v="district_other"/>
    <s v="Chickballapur"/>
    <s v="Raghuthlapalli"/>
    <s v="Gudibavanalli"/>
    <s v="rural"/>
    <m/>
    <s v="Chikkanarashimappa G k"/>
    <s v="respondent_male"/>
    <s v="respondent_relationship_father"/>
    <s v="household_head_yes"/>
    <n v="3"/>
    <x v="2"/>
    <m/>
    <s v="hindu"/>
    <s v="income_source_farming"/>
    <s v="lang_telugu lang_kan"/>
    <m/>
    <s v="dont_wish_to_say"/>
    <m/>
    <m/>
    <n v="1"/>
    <n v="1"/>
    <m/>
    <s v="edu_young_textbook_all"/>
    <s v="edu_young_meals_unclear"/>
    <s v="communication_no"/>
    <s v="school_status_yes"/>
    <d v="2021-09-10T00:00:00"/>
    <n v="6"/>
    <s v="No reasons"/>
    <m/>
    <s v="no"/>
    <s v="yes"/>
    <s v="no"/>
    <s v="no"/>
    <m/>
    <s v="gaps_no"/>
    <m/>
    <s v="support_no"/>
    <s v="support_no"/>
    <s v="support_no"/>
    <m/>
    <m/>
    <m/>
    <m/>
    <m/>
    <m/>
    <m/>
    <m/>
    <s v="child_ability_improved"/>
    <s v="It is  tough to open the school or college in this situation"/>
    <s v="No comments"/>
    <s v="uuid:f7920153-3e0e-4bdd-9c05-b93e63fda021"/>
    <n v="28"/>
    <s v="Anusha Sharma"/>
    <n v="0"/>
    <n v="0"/>
    <m/>
    <m/>
    <s v="collect:greKnCZVy8gPWVLk"/>
    <m/>
    <s v="Vinay kumar G N"/>
    <n v="17"/>
    <s v="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40fc8a0-bc4f-4150-aa62-e7e9d75d9b5e"/>
    <s v="2021-10-24T04:33:30.248Z"/>
    <m/>
    <s v="IT for Change"/>
    <s v="Mahammad Asfak"/>
    <d v="2021-10-24T00:00:00"/>
    <s v="in_person"/>
    <s v="karnataka"/>
    <s v="district_other"/>
    <s v="Dakshina Kannada"/>
    <s v="Gram panchayath indabettu"/>
    <s v="Belthangady"/>
    <s v="rural"/>
    <m/>
    <s v="Abdul khadar"/>
    <s v="respondent_male"/>
    <s v="respondent_relationship_father"/>
    <s v="household_head_yes"/>
    <n v="5"/>
    <x v="1"/>
    <m/>
    <s v="muslim"/>
    <s v="income_source_self_employed income_source_casual_labour"/>
    <s v="lang_malayalam"/>
    <m/>
    <s v="dont_wish_to_say"/>
    <m/>
    <m/>
    <n v="1"/>
    <n v="1"/>
    <m/>
    <s v="edu_young_textbook_some"/>
    <s v="edu_young_meals_unclear"/>
    <s v="communication_yes"/>
    <s v="school_status_yes"/>
    <d v="2021-10-04T00:00:00"/>
    <n v="0"/>
    <s v="Because Dasara vocation"/>
    <m/>
    <s v="unclear"/>
    <s v="yes"/>
    <s v="unclear"/>
    <s v="unclear"/>
    <m/>
    <s v="gaps_unclear"/>
    <m/>
    <s v="support_unclear"/>
    <s v="support_unclear"/>
    <s v="support_unclear"/>
    <m/>
    <m/>
    <m/>
    <m/>
    <m/>
    <m/>
    <m/>
    <m/>
    <s v="child_ability_more_less"/>
    <s v="Need to open offline classes"/>
    <s v="Nil"/>
    <s v="uuid:c40fc8a0-bc4f-4150-aa62-e7e9d75d9b5e"/>
    <n v="28"/>
    <s v="Anusha Sharma"/>
    <n v="0"/>
    <n v="0"/>
    <m/>
    <m/>
    <s v="collect:bh2iDMsOytwPb4wh"/>
    <m/>
    <s v="Mahammad fazal"/>
    <n v="18"/>
    <s v="male"/>
    <s v="child_enrol_yes"/>
    <s v="child_class_12"/>
    <s v="child_private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1e7de1bb-cd82-496b-916f-3a521f57b2fa"/>
    <s v="2021-10-24T04:33:25.534Z"/>
    <m/>
    <s v="IT for Change"/>
    <s v="Mahammad Asfak"/>
    <d v="2021-10-24T00:00:00"/>
    <s v="in_person"/>
    <s v="karnataka"/>
    <s v="district_other"/>
    <s v="Dakshina Kannada"/>
    <s v="Gram panchayath indabettu"/>
    <s v="Belthangady"/>
    <s v="rural"/>
    <m/>
    <s v="Hameed"/>
    <s v="respondent_male"/>
    <s v="respondent_relationship_father"/>
    <s v="household_head_yes"/>
    <n v="5"/>
    <x v="1"/>
    <m/>
    <s v="muslim"/>
    <s v="income_source_self_employed"/>
    <s v="lang_malayalam"/>
    <m/>
    <s v="dont_wish_to_say"/>
    <m/>
    <m/>
    <n v="1"/>
    <n v="1"/>
    <m/>
    <s v="edu_young_textbook_unclear"/>
    <s v="edu_young_meals_unclear"/>
    <s v="communication_yes"/>
    <s v="school_status_yes"/>
    <d v="2021-10-25T00:00:00"/>
    <n v="0"/>
    <s v="Because Dasara vocation"/>
    <m/>
    <s v="unclear"/>
    <s v="yes"/>
    <s v="unclear"/>
    <s v="unclear"/>
    <m/>
    <s v="gaps_unclear"/>
    <m/>
    <s v="support_unclear"/>
    <s v="support_unclear"/>
    <s v="support_unclear"/>
    <m/>
    <m/>
    <m/>
    <m/>
    <m/>
    <m/>
    <m/>
    <m/>
    <s v="child_ability_unable"/>
    <s v="No comments"/>
    <s v="Nil"/>
    <s v="uuid:1e7de1bb-cd82-496b-916f-3a521f57b2fa"/>
    <n v="28"/>
    <s v="Anusha Sharma"/>
    <n v="0"/>
    <n v="0"/>
    <m/>
    <m/>
    <s v="collect:bh2iDMsOytwPb4wh"/>
    <m/>
    <s v="Thasleema"/>
    <n v="14"/>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faa5343f-0306-4d3f-afc2-f6c1df455e88"/>
    <s v="2021-10-24T04:33:19.157Z"/>
    <m/>
    <s v="IT for Change"/>
    <s v="Mahammad Asfak"/>
    <d v="2021-10-24T00:00:00"/>
    <s v="in_person"/>
    <s v="karnataka"/>
    <s v="district_other"/>
    <s v="Dakshina Kannada"/>
    <s v="Gram panchayath indabettu"/>
    <s v="Belthangady"/>
    <s v="rural"/>
    <m/>
    <s v="Johara"/>
    <s v="respondent_female"/>
    <s v="respondent_relationship_mother"/>
    <s v="household_head_yes"/>
    <n v="5"/>
    <x v="1"/>
    <m/>
    <s v="muslim"/>
    <s v="income_source_casual_labour"/>
    <s v="lang_other"/>
    <s v="Byari"/>
    <s v="dont_wish_to_say"/>
    <m/>
    <m/>
    <n v="1"/>
    <n v="1"/>
    <m/>
    <s v="edu_young_textbook_all"/>
    <s v="edu_young_meals_cooked"/>
    <s v="communication_yes"/>
    <s v="school_status_unclear"/>
    <m/>
    <m/>
    <m/>
    <m/>
    <m/>
    <m/>
    <m/>
    <m/>
    <m/>
    <m/>
    <m/>
    <m/>
    <m/>
    <m/>
    <m/>
    <m/>
    <m/>
    <m/>
    <m/>
    <m/>
    <m/>
    <m/>
    <s v="child_ability_unable"/>
    <s v="No comments"/>
    <s v="Nil"/>
    <s v="uuid:faa5343f-0306-4d3f-afc2-f6c1df455e88"/>
    <n v="28"/>
    <s v="Anusha Sharma"/>
    <n v="0"/>
    <n v="0"/>
    <m/>
    <m/>
    <s v="collect:bh2iDMsOytwPb4wh"/>
    <m/>
    <s v="Afreena"/>
    <n v="12"/>
    <s v="fe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60a3e9ba-72b1-4e2a-8f22-c5c377c1fc20"/>
    <s v="2021-10-24T04:33:13.437Z"/>
    <m/>
    <s v="IT for Change"/>
    <s v="Mahammad Asfak"/>
    <d v="2021-10-23T00:00:00"/>
    <s v="in_person"/>
    <s v="karnataka"/>
    <s v="district_other"/>
    <s v="Dakshina Kannada"/>
    <s v="Gram panchayath indabettu"/>
    <s v="Belthangady"/>
    <s v="rural"/>
    <m/>
    <s v="Umar kunji"/>
    <s v="respondent_male"/>
    <s v="respondent_relationship_father"/>
    <s v="household_head_yes"/>
    <n v="5"/>
    <x v="1"/>
    <m/>
    <s v="muslim"/>
    <s v="income_source_casual_labour income_source_farming"/>
    <s v="lang_malayalam"/>
    <m/>
    <s v="dont_wish_to_say"/>
    <m/>
    <m/>
    <n v="1"/>
    <n v="1"/>
    <m/>
    <s v="edu_young_textbook_all"/>
    <s v="edu_young_meals_cooked"/>
    <s v="communication_yes"/>
    <s v="school_status_yes"/>
    <d v="2021-10-25T00:00:00"/>
    <n v="0"/>
    <s v="Because Dasara vocation"/>
    <m/>
    <s v="yes_sometimes"/>
    <s v="yes"/>
    <m/>
    <m/>
    <m/>
    <s v="gaps_no"/>
    <m/>
    <m/>
    <s v="support_sometimes"/>
    <m/>
    <m/>
    <m/>
    <m/>
    <m/>
    <m/>
    <m/>
    <m/>
    <m/>
    <s v="child_ability_more_less"/>
    <s v="Need to start offline classes"/>
    <s v="Nil"/>
    <s v="uuid:60a3e9ba-72b1-4e2a-8f22-c5c377c1fc20"/>
    <n v="28"/>
    <s v="Anusha Sharma"/>
    <n v="0"/>
    <n v="0"/>
    <m/>
    <m/>
    <s v="collect:bh2iDMsOytwPb4wh"/>
    <m/>
    <s v="Shaima"/>
    <n v="15"/>
    <s v="fe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3f352017-f83f-4245-be07-4b5950355d87"/>
    <s v="2021-10-24T03:42:15.933Z"/>
    <m/>
    <s v="IT for Change"/>
    <s v="Mahammad Asfak"/>
    <d v="2021-10-23T00:00:00"/>
    <s v="in_person"/>
    <s v="karnataka"/>
    <s v="district_other"/>
    <s v="Dakshina Kannada"/>
    <s v="Gram panchayath indabettu"/>
    <s v="Belthangady"/>
    <s v="rural"/>
    <m/>
    <s v="Hakeem"/>
    <s v="respondent_male"/>
    <s v="respondent_relationship_father"/>
    <s v="household_head_yes"/>
    <n v="6"/>
    <x v="1"/>
    <m/>
    <s v="muslim"/>
    <s v="income_source_casual_labour income_source_farming"/>
    <s v="lang_malayalam"/>
    <m/>
    <s v="dont_wish_to_say"/>
    <m/>
    <m/>
    <n v="1"/>
    <n v="1"/>
    <m/>
    <s v="edu_young_textbook_some"/>
    <s v="edu_young_meals_cooked"/>
    <s v="communication_yes"/>
    <s v="school_status_yes"/>
    <d v="2021-10-04T00:00:00"/>
    <n v="0"/>
    <s v="Because Dasara vocation"/>
    <m/>
    <s v="yes_sometimes"/>
    <s v="yes"/>
    <m/>
    <m/>
    <m/>
    <s v="gaps_yes"/>
    <m/>
    <m/>
    <m/>
    <m/>
    <m/>
    <m/>
    <m/>
    <m/>
    <m/>
    <m/>
    <m/>
    <m/>
    <s v="child_ability_more_less"/>
    <s v="Ni comment"/>
    <s v="Nil"/>
    <s v="uuid:3f352017-f83f-4245-be07-4b5950355d87"/>
    <n v="28"/>
    <s v="Anusha Sharma"/>
    <n v="0"/>
    <n v="0"/>
    <m/>
    <m/>
    <s v="collect:bh2iDMsOytwPb4wh"/>
    <m/>
    <s v="Fouziya"/>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965bb210-5874-49ec-b610-3d478a432763"/>
    <s v="2021-10-24T03:37:59.623Z"/>
    <m/>
    <s v="IT for Change"/>
    <s v="Mahammad Asfak"/>
    <d v="2021-10-23T00:00:00"/>
    <s v="in_person"/>
    <s v="karnataka"/>
    <s v="district_other"/>
    <s v="Dakshina Kannada"/>
    <s v="Gram panchayath indabettu"/>
    <s v="Belthangady"/>
    <s v="rural"/>
    <m/>
    <s v="Lokayya"/>
    <s v="respondent_male"/>
    <s v="respondent_relationship_father"/>
    <s v="household_head_yes"/>
    <n v="4"/>
    <x v="0"/>
    <m/>
    <s v="hindu"/>
    <s v="income_source_casual_labour income_source_farming"/>
    <s v="lang_other"/>
    <s v="Tulu"/>
    <s v="dont_wish_to_say"/>
    <m/>
    <m/>
    <n v="1"/>
    <n v="1"/>
    <m/>
    <s v="edu_young_textbook_all"/>
    <s v="edu_young_meals_cooked"/>
    <s v="communication_yes"/>
    <s v="school_status_yes"/>
    <d v="2021-10-25T00:00:00"/>
    <n v="0"/>
    <s v="Because Dasara vocation"/>
    <m/>
    <m/>
    <s v="yes"/>
    <m/>
    <m/>
    <m/>
    <s v="gaps_unclear"/>
    <m/>
    <m/>
    <s v="support_sometimes"/>
    <m/>
    <m/>
    <m/>
    <m/>
    <m/>
    <m/>
    <m/>
    <m/>
    <m/>
    <s v="child_ability_more_less"/>
    <s v="Need to open school"/>
    <s v="Nil"/>
    <s v="uuid:965bb210-5874-49ec-b610-3d478a432763"/>
    <n v="28"/>
    <s v="Anusha Sharma"/>
    <n v="0"/>
    <n v="0"/>
    <m/>
    <m/>
    <s v="collect:bh2iDMsOytwPb4wh"/>
    <m/>
    <s v="Prathima"/>
    <n v="16"/>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41833635-139e-428e-ad1a-4d7f5d9dcae8"/>
    <s v="2021-10-24T03:34:28.002Z"/>
    <m/>
    <s v="IT for Change"/>
    <s v="Mahammad Asfak"/>
    <d v="2021-10-23T00:00:00"/>
    <s v="in_person"/>
    <s v="karnataka"/>
    <s v="district_other"/>
    <s v="Dakshina Kannada"/>
    <s v="Gram panchayath indabettu"/>
    <s v="Belthangady"/>
    <s v="rural"/>
    <m/>
    <s v="Baby"/>
    <s v="respondent_male"/>
    <s v="respondent_relationship_father"/>
    <s v="household_head_yes"/>
    <n v="4"/>
    <x v="2"/>
    <m/>
    <s v="hindu"/>
    <s v="income_source_casual_labour income_source_farming"/>
    <s v="lang_other"/>
    <s v="Tulu"/>
    <s v="dont_wish_to_say"/>
    <m/>
    <m/>
    <n v="1"/>
    <n v="1"/>
    <m/>
    <s v="edu_young_textbook_unclear"/>
    <s v="edu_young_meals_cooked"/>
    <s v="communication_yes"/>
    <s v="school_status_yes"/>
    <d v="2021-10-25T00:00:00"/>
    <n v="0"/>
    <s v="Because Dasara vocation"/>
    <m/>
    <s v="yes_sometimes"/>
    <s v="yes"/>
    <m/>
    <m/>
    <m/>
    <s v="gaps_yes"/>
    <m/>
    <m/>
    <s v="support_sometimes"/>
    <m/>
    <m/>
    <m/>
    <m/>
    <m/>
    <m/>
    <m/>
    <m/>
    <m/>
    <s v="child_ability_more_less"/>
    <s v="Need to continue online classes "/>
    <s v="Nil"/>
    <s v="uuid:41833635-139e-428e-ad1a-4d7f5d9dcae8"/>
    <n v="28"/>
    <s v="Anusha Sharma"/>
    <n v="0"/>
    <n v="0"/>
    <m/>
    <m/>
    <s v="collect:bh2iDMsOytwPb4wh"/>
    <m/>
    <s v="Jaanaki"/>
    <n v="13"/>
    <s v="female"/>
    <s v="child_enrol_yes"/>
    <s v="child_class_7"/>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2507060-3930-40c0-b082-73aafc8b34d8"/>
    <s v="2021-10-24T03:29:18.062Z"/>
    <m/>
    <s v="IT for Change"/>
    <s v="Mahammad Asfak"/>
    <d v="2021-10-23T00:00:00"/>
    <s v="in_person"/>
    <s v="karnataka"/>
    <s v="district_other"/>
    <s v="Dakshina Kannada"/>
    <s v="Gram panchayath indabettu"/>
    <s v="Belthangady"/>
    <s v="rural"/>
    <m/>
    <s v="Usman"/>
    <s v="respondent_male"/>
    <s v="respondent_relationship_father"/>
    <s v="household_head_yes"/>
    <n v="5"/>
    <x v="1"/>
    <m/>
    <s v="muslim"/>
    <s v="income_source_casual_labour"/>
    <s v="lang_other"/>
    <s v="Byari"/>
    <s v="dont_wish_to_say"/>
    <m/>
    <m/>
    <n v="1"/>
    <n v="1"/>
    <m/>
    <s v="edu_young_textbook_all"/>
    <s v="edu_young_meals_cooked"/>
    <s v="communication_yes"/>
    <s v="school_status_yes"/>
    <d v="2021-10-25T00:00:00"/>
    <n v="0"/>
    <s v="Because Dasara vocation"/>
    <m/>
    <s v="yes_sometimes"/>
    <s v="yes"/>
    <m/>
    <m/>
    <m/>
    <s v="gaps_yes"/>
    <m/>
    <s v="support_no"/>
    <s v="support_sometimes"/>
    <m/>
    <m/>
    <m/>
    <m/>
    <m/>
    <m/>
    <m/>
    <m/>
    <m/>
    <s v="child_ability_more_less"/>
    <s v="No comments"/>
    <s v="Nil"/>
    <s v="uuid:a2507060-3930-40c0-b082-73aafc8b34d8"/>
    <n v="28"/>
    <s v="Anusha Sharma"/>
    <n v="0"/>
    <n v="0"/>
    <m/>
    <m/>
    <s v="collect:bh2iDMsOytwPb4wh"/>
    <m/>
    <s v="Shahil"/>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38504ea7-b8bc-4936-9afd-65010553588a"/>
    <s v="2021-10-24T03:25:07.790Z"/>
    <m/>
    <s v="IT for Change"/>
    <s v="Mahammad Asfak"/>
    <d v="2021-10-23T00:00:00"/>
    <s v="in_person"/>
    <s v="karnataka"/>
    <s v="district_other"/>
    <s v="Dakshina kannada."/>
    <s v="Gram panchayath indabettu"/>
    <s v="Belthangady"/>
    <s v="rural"/>
    <m/>
    <s v="Vishwanath"/>
    <s v="respondent_male"/>
    <s v="respondent_relationship_father"/>
    <s v="household_head_yes"/>
    <n v="5"/>
    <x v="1"/>
    <m/>
    <s v="muslim"/>
    <s v="income_source_casual_labour"/>
    <s v="lang_kan"/>
    <m/>
    <s v="dont_wish_to_say"/>
    <m/>
    <m/>
    <n v="1"/>
    <n v="1"/>
    <m/>
    <s v="edu_young_textbook_all"/>
    <s v="edu_young_meals_cooked"/>
    <s v="communication_yes"/>
    <s v="school_status_yes"/>
    <d v="2021-10-25T00:00:00"/>
    <n v="0"/>
    <s v="Because Dasara vocation"/>
    <m/>
    <s v="yes_sometimes"/>
    <s v="yes"/>
    <m/>
    <m/>
    <m/>
    <s v="gaps_unclear"/>
    <m/>
    <m/>
    <s v="support_sometimes"/>
    <m/>
    <m/>
    <m/>
    <m/>
    <m/>
    <m/>
    <m/>
    <m/>
    <m/>
    <s v="child_ability_more_less"/>
    <s v="Need to start offline classes because she spent time in friends"/>
    <s v="Nil"/>
    <s v="uuid:38504ea7-b8bc-4936-9afd-65010553588a"/>
    <n v="28"/>
    <s v="Anusha Sharma"/>
    <n v="0"/>
    <n v="0"/>
    <m/>
    <m/>
    <s v="collect:bh2iDMsOytwPb4wh"/>
    <m/>
    <s v="Thrisha"/>
    <n v="14"/>
    <s v="female"/>
    <s v="child_enrol_yes"/>
    <s v="child_class_7"/>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58995e93-d96f-4992-8cd3-16e586910810"/>
    <s v="2021-10-23T07:01:34.425Z"/>
    <m/>
    <s v="IT for Change"/>
    <s v="Mahammad Asfak"/>
    <d v="2021-10-23T00:00:00"/>
    <s v="in_person"/>
    <s v="karnataka"/>
    <s v="district_other"/>
    <s v="Dakshina kannada."/>
    <s v="Gram panchayath indabettu"/>
    <s v="Belthangady"/>
    <s v="rural"/>
    <m/>
    <s v="Rafeeq"/>
    <s v="respondent_male"/>
    <s v="respondent_relationship_father"/>
    <s v="household_head_yes"/>
    <n v="5"/>
    <x v="1"/>
    <m/>
    <s v="muslim"/>
    <s v="income_source_casual_labour"/>
    <s v="lang_other"/>
    <s v="Byari"/>
    <s v="dont_wish_to_say"/>
    <m/>
    <m/>
    <n v="1"/>
    <n v="1"/>
    <m/>
    <s v="edu_young_textbook_some"/>
    <s v="edu_young_meals_cooked"/>
    <s v="communication_yes"/>
    <s v="school_status_yes"/>
    <d v="2021-10-25T00:00:00"/>
    <n v="0"/>
    <s v="Because Dasara vocation"/>
    <m/>
    <s v="yes_sometimes"/>
    <s v="yes"/>
    <m/>
    <m/>
    <m/>
    <s v="gaps_unclear"/>
    <m/>
    <s v="support_sometimes"/>
    <m/>
    <m/>
    <m/>
    <m/>
    <m/>
    <m/>
    <m/>
    <m/>
    <m/>
    <m/>
    <s v="child_ability_more_less"/>
    <s v="Need to starts offline classes"/>
    <s v="Nil"/>
    <s v="uuid:58995e93-d96f-4992-8cd3-16e586910810"/>
    <n v="28"/>
    <s v="Anusha Sharma"/>
    <n v="0"/>
    <n v="0"/>
    <m/>
    <m/>
    <s v="collect:bh2iDMsOytwPb4wh"/>
    <m/>
    <s v="Thafseera"/>
    <n v="14"/>
    <s v="female"/>
    <s v="child_enrol_yes"/>
    <s v="child_class_8"/>
    <s v="child_government_school"/>
    <s v="child_last_enrol_yes"/>
    <s v="child_last_class_7"/>
    <s v="child_last_government_school"/>
    <s v="n/a"/>
    <s v="n/a"/>
    <s v="n/a"/>
    <s v="n/a"/>
    <s v="n/a"/>
    <s v="n/a"/>
    <s v="n/a"/>
    <s v="n/a"/>
    <s v="n/a"/>
    <s v="n/a"/>
    <s v="n/a"/>
    <s v="n/a"/>
    <s v="n/a"/>
    <s v="n/a"/>
    <s v="n/a"/>
    <s v="n/a"/>
    <s v="n/a"/>
    <s v="n/a"/>
    <s v="n/a"/>
    <s v="n/a"/>
    <s v="n/a"/>
    <s v="n/a"/>
    <s v="n/a"/>
    <s v="n/a"/>
    <s v="n/a"/>
    <s v="n/a"/>
    <s v="n/a"/>
    <s v="n/a"/>
    <s v="n/a"/>
    <s v="n/a"/>
    <s v="n/a"/>
    <s v="n/a"/>
    <s v="n/a"/>
    <s v="n/a"/>
    <s v="n/a"/>
    <s v="n/a"/>
  </r>
  <r>
    <s v="uuid:4b4b91d1-55e2-4dae-93af-4d200b545e9f"/>
    <s v="2021-10-23T06:57:00.135Z"/>
    <m/>
    <s v="IT for Change"/>
    <s v="Mahammad Asfak"/>
    <d v="2021-10-23T00:00:00"/>
    <s v="in_person"/>
    <s v="karnataka"/>
    <s v="district_other"/>
    <s v="Dakshina Kannada"/>
    <s v="Gram panchayath indabettu"/>
    <s v="Belthangady"/>
    <s v="rural"/>
    <m/>
    <s v="Abdul muthalib"/>
    <s v="respondent_male"/>
    <s v="respondent_relationship_father"/>
    <s v="household_head_yes"/>
    <n v="8"/>
    <x v="1"/>
    <m/>
    <s v="muslim"/>
    <s v="income_source_casual_labour income_source_farming"/>
    <s v="lang_malayalam"/>
    <m/>
    <s v="dont_wish_to_say"/>
    <m/>
    <m/>
    <n v="2"/>
    <n v="2"/>
    <m/>
    <s v="edu_young_textbook_some"/>
    <s v="edu_young_meals_cooked"/>
    <s v="communication_yes"/>
    <s v="school_status_yes"/>
    <d v="2021-10-11T00:00:00"/>
    <n v="6"/>
    <s v="Nil"/>
    <m/>
    <s v="yes"/>
    <s v="yes"/>
    <m/>
    <m/>
    <m/>
    <s v="gaps_yes"/>
    <m/>
    <m/>
    <s v="support_sometimes"/>
    <m/>
    <m/>
    <m/>
    <m/>
    <m/>
    <m/>
    <m/>
    <m/>
    <m/>
    <s v="child_ability_more_less"/>
    <s v="Need to continue the classes in offline or in personally because online classes is very to bad."/>
    <s v="Nil"/>
    <s v="uuid:4b4b91d1-55e2-4dae-93af-4d200b545e9f"/>
    <n v="28"/>
    <s v="Anusha Sharma"/>
    <n v="0"/>
    <n v="0"/>
    <m/>
    <m/>
    <s v="collect:bh2iDMsOytwPb4wh"/>
    <m/>
    <s v="Sahana banu"/>
    <n v="14"/>
    <s v="female"/>
    <s v="child_enrol_yes"/>
    <s v="child_class_8"/>
    <s v="child_government_school"/>
    <s v="child_last_enrol_yes"/>
    <s v="child_last_class_7"/>
    <s v="child_last_government_school"/>
    <s v="Suhana banu"/>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e744debf-ace2-4735-ae6a-3cf769c44b19"/>
    <s v="2021-10-20T11:25:10.788Z"/>
    <m/>
    <s v="ITfC"/>
    <s v="Anusha"/>
    <d v="2021-10-20T00:00:00"/>
    <s v="in_person"/>
    <s v="karnataka"/>
    <s v="bengaluru_urban"/>
    <m/>
    <s v="Tilak Nagar 169"/>
    <s v="Bengaluru"/>
    <s v="urban"/>
    <m/>
    <s v="Nagarani"/>
    <s v="respondent_female"/>
    <s v="respondent_relationship_mother"/>
    <s v="household_head_no"/>
    <n v="4"/>
    <x v="2"/>
    <m/>
    <s v="hindu"/>
    <s v="income_source_casual_labour"/>
    <s v="lang_tamil"/>
    <m/>
    <s v="another_state"/>
    <s v="Tamil Nadu"/>
    <m/>
    <n v="1"/>
    <n v="1"/>
    <m/>
    <s v="edu_young_textbook_all"/>
    <s v="edu_young_meals_unclear"/>
    <s v="communication_yes"/>
    <s v="school_status_no"/>
    <m/>
    <m/>
    <m/>
    <m/>
    <m/>
    <m/>
    <m/>
    <m/>
    <m/>
    <m/>
    <m/>
    <m/>
    <m/>
    <m/>
    <m/>
    <s v="study_yes"/>
    <m/>
    <s v="moment_no"/>
    <s v="moment_yes"/>
    <s v="moment_no"/>
    <s v="moment_no"/>
    <m/>
    <s v="child_ability_declined"/>
    <s v="Will be difficult to get used to the classroom setting, to sit for the whole day, listen and concentrate"/>
    <s v="Child is in private school in RTE quota."/>
    <s v="uuid:e744debf-ace2-4735-ae6a-3cf769c44b19"/>
    <n v="28"/>
    <s v="Anusha Sharma"/>
    <n v="0"/>
    <n v="0"/>
    <m/>
    <m/>
    <s v="collect:3LdLl5mjfmohi3G2"/>
    <m/>
    <s v="Nikhilsudan"/>
    <n v="9"/>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s v="n/a"/>
    <s v="n/a"/>
    <s v="n/a"/>
    <s v="n/a"/>
    <s v="n/a"/>
    <s v="n/a"/>
    <s v="n/a"/>
    <s v="n/a"/>
    <s v="n/a"/>
  </r>
  <r>
    <s v="uuid:aa42fc36-35c7-4c5b-a450-da2f8c073e0c"/>
    <s v="2021-10-20T11:07:31.590Z"/>
    <m/>
    <s v="ITfC"/>
    <s v="Anusha"/>
    <d v="2021-10-20T00:00:00"/>
    <s v="in_person"/>
    <s v="karnataka"/>
    <s v="bengaluru_urban"/>
    <m/>
    <s v="Tilak Nagar 169"/>
    <s v="Bengaluru"/>
    <s v="urban"/>
    <m/>
    <s v="Rajeshwari"/>
    <s v="respondent_female"/>
    <s v="respondent_relationship_mother"/>
    <s v="household_head_no"/>
    <n v="4"/>
    <x v="3"/>
    <m/>
    <s v="hindu"/>
    <s v="income_source_casual_labour"/>
    <s v="lang_tamil"/>
    <m/>
    <s v="another_state"/>
    <s v="Tamil Nadu"/>
    <m/>
    <n v="2"/>
    <n v="2"/>
    <m/>
    <s v="edu_young_textbook_all"/>
    <s v="edu_young_meals_unclear"/>
    <s v="communication_no"/>
    <s v="school_status_no"/>
    <m/>
    <m/>
    <m/>
    <m/>
    <m/>
    <m/>
    <m/>
    <m/>
    <m/>
    <m/>
    <m/>
    <m/>
    <m/>
    <m/>
    <m/>
    <s v="study_someties"/>
    <m/>
    <s v="moment_no"/>
    <s v="moment_yes"/>
    <s v="moment_no"/>
    <s v="moment_no"/>
    <m/>
    <s v="child_ability_declined"/>
    <s v="He won't be able to answer if teacher asks something. He has lost touch with studies  no reading, writing. "/>
    <s v="Child used to go to tuitions before pandemic. Parent felt he was doing better then. She feels he may pick once he is able to go to tuitions again"/>
    <s v="uuid:aa42fc36-35c7-4c5b-a450-da2f8c073e0c"/>
    <n v="28"/>
    <s v="Anusha Sharma"/>
    <n v="0"/>
    <n v="0"/>
    <m/>
    <m/>
    <s v="collect:3LdLl5mjfmohi3G2"/>
    <m/>
    <s v="Vishnusharan"/>
    <n v="10"/>
    <s v="male"/>
    <s v="child_enrol_yes"/>
    <s v="child_class_5"/>
    <s v="child_private_school"/>
    <s v="child_last_enrol_yes"/>
    <s v="child_last_class_4"/>
    <s v="child_last_private_school"/>
    <s v="Divyadarshini"/>
    <n v="11"/>
    <s v="fe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cf498ba3-6f5b-4c0d-aabb-a3cc3bd47e2e"/>
    <s v="2021-10-20T10:48:57.655Z"/>
    <m/>
    <s v="ITfC"/>
    <s v="Anusha"/>
    <d v="2021-10-20T00:00:00"/>
    <s v="in_person"/>
    <s v="karnataka"/>
    <s v="bengaluru_urban"/>
    <m/>
    <s v="Tilak Nagar 169"/>
    <s v="Bengaluru"/>
    <s v="urban"/>
    <m/>
    <s v="Salma"/>
    <s v="respondent_female"/>
    <s v="respondent_relationship_mother"/>
    <s v="household_head_no"/>
    <n v="4"/>
    <x v="4"/>
    <s v="Muslim"/>
    <s v="muslim"/>
    <s v="income_source_org_sector income_source_self_employed"/>
    <s v="lang_hindi"/>
    <m/>
    <s v="current_state"/>
    <m/>
    <m/>
    <n v="1"/>
    <n v="1"/>
    <m/>
    <s v="edu_young_textbook_all"/>
    <s v="edu_young_meals_dry"/>
    <s v="communication_yes"/>
    <s v="school_status_yes"/>
    <d v="2021-10-11T00:00:00"/>
    <n v="5"/>
    <s v="Attended"/>
    <m/>
    <s v="no"/>
    <s v="yes_sometimes"/>
    <s v="no"/>
    <s v="no"/>
    <s v="Watching videos on phone"/>
    <s v="gaps_yes"/>
    <m/>
    <s v="support_no"/>
    <s v="support_no"/>
    <s v="support_no"/>
    <m/>
    <m/>
    <m/>
    <m/>
    <m/>
    <m/>
    <m/>
    <m/>
    <s v="child_ability_more_less"/>
    <s v="Don't see any problems arising"/>
    <s v="Parent felt child was not really facing any problems and would be able to pick up once school starts with efforts of his own and from teachers"/>
    <s v="uuid:cf498ba3-6f5b-4c0d-aabb-a3cc3bd47e2e"/>
    <n v="28"/>
    <s v="Anusha Sharma"/>
    <n v="0"/>
    <n v="0"/>
    <m/>
    <m/>
    <s v="collect:3LdLl5mjfmohi3G2"/>
    <m/>
    <s v="Raunak"/>
    <n v="11"/>
    <s v="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fbb08bfb-1add-4b71-ab83-4582a02b42ce"/>
    <s v="2021-10-19T12:41:01.746Z"/>
    <m/>
    <s v="IT for Change"/>
    <s v="Ajith"/>
    <d v="2021-10-19T00:00:00"/>
    <s v="in_person"/>
    <s v="karnataka"/>
    <s v="bengaluru_urban"/>
    <m/>
    <s v="139 - Byrasandra"/>
    <s v="Bengaluru"/>
    <s v="urban"/>
    <m/>
    <s v="_x000d__x000a_Trial"/>
    <s v="respondent_female"/>
    <s v="respondent_relationship_relative"/>
    <s v="household_head_no"/>
    <n v="4"/>
    <x v="4"/>
    <s v="Na"/>
    <s v="religion_other"/>
    <s v="income_source_casual_labour"/>
    <s v="lang_kan"/>
    <m/>
    <s v="current_state"/>
    <m/>
    <m/>
    <n v="2"/>
    <n v="2"/>
    <m/>
    <s v="edu_young_textbook_unclear"/>
    <s v="edu_young_meals_unclear"/>
    <s v="communication_no"/>
    <s v="school_status_yes"/>
    <d v="2021-09-06T00:00:00"/>
    <n v="5"/>
    <s v="Ill"/>
    <m/>
    <s v="no"/>
    <s v="no"/>
    <m/>
    <m/>
    <m/>
    <s v="gaps_yes"/>
    <m/>
    <m/>
    <m/>
    <m/>
    <m/>
    <m/>
    <m/>
    <m/>
    <m/>
    <m/>
    <m/>
    <m/>
    <s v="child_ability_unable"/>
    <s v="Nj"/>
    <m/>
    <s v="uuid:fbb08bfb-1add-4b71-ab83-4582a02b42ce"/>
    <n v="28"/>
    <s v="Anusha Sharma"/>
    <n v="0"/>
    <n v="0"/>
    <m/>
    <s v="rejected"/>
    <s v="collect:6DVozGpAMAKPzIUA"/>
    <m/>
    <s v="Bunty"/>
    <n v="7"/>
    <s v="male"/>
    <s v="child_enrol_yes"/>
    <s v="child_class_2"/>
    <s v="child_government_school"/>
    <s v="child_last_enrol_yes"/>
    <s v="child_last_class_1"/>
    <s v="child_last_government_school"/>
    <s v="Meena"/>
    <n v="12"/>
    <s v="female"/>
    <s v="child_enrol_no"/>
    <m/>
    <m/>
    <s v="child_last_enrol_no"/>
    <m/>
    <m/>
    <s v="n/a"/>
    <s v="n/a"/>
    <s v="n/a"/>
    <s v="n/a"/>
    <s v="n/a"/>
    <s v="n/a"/>
    <s v="n/a"/>
    <s v="n/a"/>
    <s v="n/a"/>
    <s v="n/a"/>
    <s v="n/a"/>
    <s v="n/a"/>
    <s v="n/a"/>
    <s v="n/a"/>
    <s v="n/a"/>
    <s v="n/a"/>
    <s v="n/a"/>
    <s v="n/a"/>
    <s v="n/a"/>
    <s v="n/a"/>
    <s v="n/a"/>
    <s v="n/a"/>
    <s v="n/a"/>
    <s v="n/a"/>
    <s v="n/a"/>
    <s v="n/a"/>
    <s v="n/a"/>
  </r>
  <r>
    <s v="uuid:d754a8e1-95f5-4ebb-b2cb-eab3843b85d7"/>
    <s v="2021-10-19T12:30:40.908Z"/>
    <m/>
    <s v="IT for Change"/>
    <s v="Priyanshu Fartyal"/>
    <d v="2021-10-19T00:00:00"/>
    <s v="over_the_phone"/>
    <s v="karnataka"/>
    <s v="bengaluru_urban"/>
    <m/>
    <s v="Byrasndra"/>
    <s v="Bengaluru"/>
    <s v="urban"/>
    <m/>
    <s v="Xyz"/>
    <s v="respondent_male"/>
    <s v="respondent_relationship_father"/>
    <s v="household_head_yes"/>
    <n v="4"/>
    <x v="3"/>
    <m/>
    <s v="unclear"/>
    <s v="income_source_remittances"/>
    <s v="lang_kan"/>
    <m/>
    <s v="dont_wish_to_say"/>
    <m/>
    <m/>
    <n v="2"/>
    <n v="2"/>
    <m/>
    <s v="edu_young_textbook_some"/>
    <s v="edu_young_meals_unclear"/>
    <s v="communication_yes"/>
    <s v="school_status_yes"/>
    <d v="2021-10-01T00:00:00"/>
    <n v="3"/>
    <s v="Holidays"/>
    <m/>
    <s v="no"/>
    <s v="yes"/>
    <s v="no"/>
    <s v="yes_sometimes"/>
    <s v="YouTube"/>
    <s v="gaps_no"/>
    <m/>
    <s v="support_no"/>
    <s v="support_no"/>
    <s v="support_no"/>
    <m/>
    <m/>
    <m/>
    <m/>
    <m/>
    <m/>
    <m/>
    <m/>
    <s v="child_ability_unable"/>
    <s v="Nothing"/>
    <s v="No comments"/>
    <s v="uuid:d754a8e1-95f5-4ebb-b2cb-eab3843b85d7"/>
    <n v="28"/>
    <s v="Anusha Sharma"/>
    <n v="0"/>
    <n v="0"/>
    <m/>
    <s v="rejected"/>
    <s v="collect:6Ujm8qPh95nngsnb"/>
    <m/>
    <s v="Abc"/>
    <n v="10"/>
    <s v="male"/>
    <s v="child_enrol_yes"/>
    <s v="child_class_6"/>
    <s v="child_other"/>
    <s v="child_last_enrol_yes"/>
    <s v="child_last_class_5"/>
    <s v="child_last_madarsa"/>
    <s v="Efs"/>
    <n v="13"/>
    <s v="female"/>
    <s v="child_enrol_no"/>
    <m/>
    <m/>
    <s v="child_last_enrol_yes"/>
    <s v="child_last_class_7"/>
    <s v="child_last_madarsa"/>
    <s v="n/a"/>
    <s v="n/a"/>
    <s v="n/a"/>
    <s v="n/a"/>
    <s v="n/a"/>
    <s v="n/a"/>
    <s v="n/a"/>
    <s v="n/a"/>
    <s v="n/a"/>
    <s v="n/a"/>
    <s v="n/a"/>
    <s v="n/a"/>
    <s v="n/a"/>
    <s v="n/a"/>
    <s v="n/a"/>
    <s v="n/a"/>
    <s v="n/a"/>
    <s v="n/a"/>
    <s v="n/a"/>
    <s v="n/a"/>
    <s v="n/a"/>
    <s v="n/a"/>
    <s v="n/a"/>
    <s v="n/a"/>
    <s v="n/a"/>
    <s v="n/a"/>
    <s v="n/a"/>
  </r>
  <r>
    <s v="uuid:b2174af1-ddaa-4341-bc5b-7c318a07f494"/>
    <s v="2021-10-19T12:30:30.375Z"/>
    <m/>
    <s v="IT for Change"/>
    <s v="Vamshi_x000d__x000a_"/>
    <d v="2021-10-19T00:00:00"/>
    <s v="over_the_phone"/>
    <s v="karnataka"/>
    <s v="bengaluru_urban"/>
    <m/>
    <s v="Byrasndra"/>
    <s v="Bengaluru"/>
    <s v="urban"/>
    <m/>
    <s v="Father"/>
    <s v="respondent_male"/>
    <s v="respondent_relationship_father"/>
    <s v="household_head_yes"/>
    <n v="4"/>
    <x v="3"/>
    <m/>
    <s v="unclear"/>
    <s v="income_source_remittances income_source_farming"/>
    <s v="lang_kan"/>
    <m/>
    <s v="dont_wish_to_say"/>
    <m/>
    <m/>
    <n v="2"/>
    <n v="2"/>
    <m/>
    <s v="edu_young_textbook_all"/>
    <s v="edu_young_meals_unclear"/>
    <s v="communication_yes"/>
    <s v="school_status_yes"/>
    <d v="2021-10-06T00:00:00"/>
    <n v="6"/>
    <s v="Personal problem"/>
    <m/>
    <s v="no"/>
    <s v="yes"/>
    <s v="yes"/>
    <s v="yes"/>
    <m/>
    <s v="gaps_yes"/>
    <m/>
    <s v="support_no"/>
    <s v="support_yes"/>
    <s v="support_no"/>
    <m/>
    <m/>
    <m/>
    <m/>
    <m/>
    <m/>
    <m/>
    <m/>
    <s v="child_ability_improved"/>
    <s v="Noo"/>
    <s v="K"/>
    <s v="uuid:b2174af1-ddaa-4341-bc5b-7c318a07f494"/>
    <n v="28"/>
    <s v="Anusha Sharma"/>
    <n v="0"/>
    <n v="0"/>
    <m/>
    <s v="rejected"/>
    <s v="collect:greKnCZVy8gPWVLk"/>
    <m/>
    <s v="Ajay"/>
    <n v="10"/>
    <s v="male"/>
    <s v="child_enrol_yes"/>
    <s v="child_class_11"/>
    <s v="child_unclear"/>
    <s v="child_last_enrol_yes"/>
    <s v="child_last_class_10"/>
    <s v="child_last_government_school"/>
    <s v="Veena"/>
    <n v="12"/>
    <s v="female"/>
    <s v="child_enrol_yes"/>
    <s v="child_class_8"/>
    <s v="child_government_school"/>
    <s v="child_last_enrol_yes"/>
    <s v="child_last_class_9"/>
    <s v="child_last_government_school"/>
    <s v="n/a"/>
    <s v="n/a"/>
    <s v="n/a"/>
    <s v="n/a"/>
    <s v="n/a"/>
    <s v="n/a"/>
    <s v="n/a"/>
    <s v="n/a"/>
    <s v="n/a"/>
    <s v="n/a"/>
    <s v="n/a"/>
    <s v="n/a"/>
    <s v="n/a"/>
    <s v="n/a"/>
    <s v="n/a"/>
    <s v="n/a"/>
    <s v="n/a"/>
    <s v="n/a"/>
    <s v="n/a"/>
    <s v="n/a"/>
    <s v="n/a"/>
    <s v="n/a"/>
    <s v="n/a"/>
    <s v="n/a"/>
    <s v="n/a"/>
    <s v="n/a"/>
    <s v="n/a"/>
  </r>
  <r>
    <s v="uuid:36dc09c9-a059-4e99-a06d-66c9a77fe955"/>
    <s v="2021-10-08T12:06:42.498Z"/>
    <m/>
    <s v="ITfC"/>
    <s v="Anusha"/>
    <d v="2021-10-08T00:00:00"/>
    <s v="in_person"/>
    <s v="karnataka"/>
    <s v="bengaluru_urban"/>
    <m/>
    <s v="Tilak Nagar 169"/>
    <s v="Bengaluru"/>
    <s v="urban"/>
    <m/>
    <s v="Joshpine"/>
    <s v="respondent_female"/>
    <s v="respondent_relationship_mother"/>
    <s v="household_head_no"/>
    <n v="7"/>
    <x v="2"/>
    <m/>
    <s v="religion_other"/>
    <s v="income_source_casual_labour"/>
    <s v="lang_tamil"/>
    <m/>
    <s v="current_state"/>
    <m/>
    <m/>
    <n v="3"/>
    <n v="3"/>
    <m/>
    <s v="edu_young_textbook_some"/>
    <s v="edu_young_meals_unclear"/>
    <s v="communication_yes"/>
    <s v="school_status_yes"/>
    <d v="2021-09-28T00:00:00"/>
    <n v="6"/>
    <s v="Attended "/>
    <m/>
    <s v="no"/>
    <s v="yes"/>
    <s v="no"/>
    <s v="no"/>
    <m/>
    <s v="gaps_no"/>
    <m/>
    <s v="support_no"/>
    <s v="support_no"/>
    <s v="support_no"/>
    <m/>
    <m/>
    <m/>
    <m/>
    <m/>
    <m/>
    <m/>
    <m/>
    <s v="child_ability_improved"/>
    <s v="No problems"/>
    <m/>
    <s v="uuid:36dc09c9-a059-4e99-a06d-66c9a77fe955"/>
    <n v="28"/>
    <s v="Anusha Sharma"/>
    <n v="0"/>
    <n v="0"/>
    <m/>
    <m/>
    <s v="collect:3LdLl5mjfmohi3G2"/>
    <m/>
    <s v="Pradvin"/>
    <n v="11"/>
    <s v="male"/>
    <s v="child_enrol_yes"/>
    <s v="child_class_5"/>
    <s v="child_private_school"/>
    <s v="child_last_enrol_yes"/>
    <s v="child_last_class_4"/>
    <s v="child_last_private_school"/>
    <s v="Supriya"/>
    <n v="14"/>
    <s v="female"/>
    <s v="child_enrol_yes"/>
    <s v="child_class_9"/>
    <s v="child_private_school"/>
    <s v="child_last_enrol_yes"/>
    <s v="child_last_class_8"/>
    <s v="child_last_private_school"/>
    <s v="Pavitra"/>
    <n v="16"/>
    <s v="female"/>
    <s v="child_enrol_yes"/>
    <s v="child_class_11"/>
    <s v="child_private_school"/>
    <s v="child_last_enrol_no"/>
    <m/>
    <m/>
    <s v="."/>
    <n v="0"/>
    <s v="female"/>
    <s v="child_enrol_no"/>
    <m/>
    <m/>
    <s v="child_last_enrol_no"/>
    <m/>
    <m/>
    <s v="."/>
    <n v="0"/>
    <s v="female"/>
    <s v="child_enrol_no"/>
    <m/>
    <m/>
    <s v="child_last_enrol_no"/>
    <m/>
    <m/>
  </r>
  <r>
    <s v="uuid:4f326252-d91d-4b4d-8845-13f1d5c840b4"/>
    <s v="2021-10-08T11:59:03.048Z"/>
    <m/>
    <s v="IT for Change"/>
    <s v="Marzia/Neeta"/>
    <d v="2021-10-08T00:00:00"/>
    <s v="in_person"/>
    <s v="karnataka"/>
    <s v="bengaluru_urban"/>
    <m/>
    <s v="139-Byrasandra"/>
    <s v="Bangalore"/>
    <s v="urban"/>
    <m/>
    <s v="Manjula"/>
    <s v="respondent_female"/>
    <s v="respondent_relationship_relative"/>
    <s v="household_head_no"/>
    <n v="4"/>
    <x v="2"/>
    <m/>
    <s v="christian"/>
    <s v="income_source_casual_labour"/>
    <s v="lang_kan lang_tamil"/>
    <m/>
    <s v="current_state"/>
    <m/>
    <m/>
    <n v="1"/>
    <n v="1"/>
    <m/>
    <s v="edu_young_textbook_some"/>
    <s v="edu_young_meals_unclear"/>
    <s v="communication_unclear"/>
    <s v="school_status_no"/>
    <m/>
    <m/>
    <m/>
    <m/>
    <m/>
    <m/>
    <m/>
    <m/>
    <m/>
    <m/>
    <m/>
    <m/>
    <m/>
    <m/>
    <m/>
    <s v="study_yes"/>
    <m/>
    <s v="moment_no"/>
    <s v="moment_yes"/>
    <s v="moment_no"/>
    <s v="moment_no"/>
    <m/>
    <s v="child_ability_unable"/>
    <s v="Little scared due to covid, but feel difficult to study by self at home, even parents have difficulty to teach."/>
    <m/>
    <s v="uuid:4f326252-d91d-4b4d-8845-13f1d5c840b4"/>
    <n v="28"/>
    <s v="Anusha Sharma"/>
    <n v="0"/>
    <n v="0"/>
    <m/>
    <m/>
    <s v="collect:ahkG9eJrdyYyOsgU"/>
    <m/>
    <s v="Nameeth"/>
    <n v="8"/>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s v="n/a"/>
    <s v="n/a"/>
    <s v="n/a"/>
    <s v="n/a"/>
    <s v="n/a"/>
    <s v="n/a"/>
    <s v="n/a"/>
    <s v="n/a"/>
    <s v="n/a"/>
  </r>
  <r>
    <s v="uuid:fef83b87-0cf0-4c9a-939c-cada26363353"/>
    <s v="2021-10-08T11:51:02.272Z"/>
    <m/>
    <s v="IT for Change"/>
    <s v="Marzia/Neeta"/>
    <d v="2021-10-08T00:00:00"/>
    <s v="in_person"/>
    <s v="karnataka"/>
    <s v="bengaluru_urban"/>
    <m/>
    <s v="139 - Byrasandra"/>
    <s v="Bengaluru"/>
    <s v="urban"/>
    <m/>
    <s v="Vinayaki"/>
    <s v="respondent_female"/>
    <s v="respondent_relationship_mother"/>
    <s v="household_head_no"/>
    <n v="5"/>
    <x v="2"/>
    <m/>
    <s v="hindu"/>
    <s v="income_source_casual_labour"/>
    <s v="lang_tamil"/>
    <m/>
    <s v="another_state"/>
    <s v="Tamil Nadu"/>
    <m/>
    <n v="3"/>
    <n v="3"/>
    <m/>
    <s v="edu_young_textbook_none"/>
    <s v="edu_young_meals_unclear"/>
    <s v="communication_no"/>
    <s v="school_status_no"/>
    <m/>
    <m/>
    <m/>
    <m/>
    <m/>
    <m/>
    <m/>
    <m/>
    <m/>
    <m/>
    <m/>
    <m/>
    <m/>
    <m/>
    <m/>
    <s v="study_someties"/>
    <m/>
    <s v="moment_sometimes"/>
    <s v="moment_no"/>
    <s v="moment_no"/>
    <s v="moment_no"/>
    <m/>
    <s v="child_ability_unable"/>
    <s v="For my youngest child school has not opened and there is no information, no calls from the school. He has been admitted through RTE but they are saying if you don't pay fees for books you can't join the online classes"/>
    <m/>
    <s v="uuid:fef83b87-0cf0-4c9a-939c-cada26363353"/>
    <n v="28"/>
    <s v="Anusha Sharma"/>
    <n v="0"/>
    <n v="0"/>
    <m/>
    <m/>
    <s v="collect:6DVozGpAMAKPzIUA"/>
    <m/>
    <s v="Jeeva"/>
    <n v="9"/>
    <s v="male"/>
    <s v="child_enrol_yes"/>
    <s v="child_class_4"/>
    <s v="child_private_school"/>
    <s v="child_last_enrol_yes"/>
    <s v="child_last_class_3"/>
    <s v="child_last_private_school"/>
    <s v="Dhansi"/>
    <n v="12"/>
    <s v="female"/>
    <s v="child_enrol_yes"/>
    <s v="child_class_6"/>
    <s v="child_government_school"/>
    <s v="child_last_enrol_yes"/>
    <s v="child_last_class_5"/>
    <s v="child_last_government_school"/>
    <s v="Harish"/>
    <n v="13"/>
    <s v="male"/>
    <s v="child_enrol_yes"/>
    <s v="child_class_7"/>
    <s v="child_government_school"/>
    <s v="child_last_enrol_yes"/>
    <s v="child_last_class_6"/>
    <s v="child_last_government_school"/>
    <s v="n/a"/>
    <s v="n/a"/>
    <s v="n/a"/>
    <s v="n/a"/>
    <s v="n/a"/>
    <s v="n/a"/>
    <s v="n/a"/>
    <s v="n/a"/>
    <s v="n/a"/>
    <s v="n/a"/>
    <s v="n/a"/>
    <s v="n/a"/>
    <s v="n/a"/>
    <s v="n/a"/>
    <s v="n/a"/>
    <s v="n/a"/>
    <s v="n/a"/>
    <s v="n/a"/>
  </r>
  <r>
    <s v="uuid:806a01ca-dac1-4492-9a0e-0050aa4b6c63"/>
    <s v="2021-10-08T11:50:47.390Z"/>
    <m/>
    <s v="IT for Change"/>
    <s v="Marzia/Neeta"/>
    <d v="2021-10-08T00:00:00"/>
    <s v="in_person"/>
    <s v="karnataka"/>
    <s v="bengaluru_urban"/>
    <m/>
    <s v="139 - Byrasandra"/>
    <s v="Bengaluru"/>
    <s v="urban"/>
    <m/>
    <s v="Jayanti"/>
    <s v="respondent_female"/>
    <s v="respondent_relationship_mother"/>
    <s v="household_head_no"/>
    <n v="4"/>
    <x v="2"/>
    <m/>
    <s v="hindu"/>
    <s v="income_source_casual_labour"/>
    <s v="lang_tamil"/>
    <m/>
    <s v="current_state"/>
    <m/>
    <m/>
    <n v="2"/>
    <n v="2"/>
    <m/>
    <s v="edu_young_textbook_none"/>
    <s v="edu_young_meals_unclear"/>
    <s v="communication_no"/>
    <s v="school_status_no"/>
    <m/>
    <m/>
    <m/>
    <m/>
    <m/>
    <m/>
    <m/>
    <m/>
    <m/>
    <m/>
    <m/>
    <m/>
    <m/>
    <m/>
    <m/>
    <s v="study_someties"/>
    <m/>
    <s v="moment_no"/>
    <s v="moment_no"/>
    <s v="moment_no"/>
    <s v="moment_no"/>
    <m/>
    <s v="child_ability_unable"/>
    <s v="Two years have been wasted for my child. She is good in reading/writing. She helps all the neighborhood children. But I can't pay the fees and we don't have a phone with internet so she can't take online classes. If they open the schools I will somehow I will pay fees and send her. She will be in 5th instead of 6th class but that's ok"/>
    <s v="They don't have a TV and no smartphone so it is very difficult."/>
    <s v="uuid:806a01ca-dac1-4492-9a0e-0050aa4b6c63"/>
    <n v="28"/>
    <s v="Anusha Sharma"/>
    <n v="0"/>
    <n v="0"/>
    <m/>
    <m/>
    <s v="collect:6DVozGpAMAKPzIUA"/>
    <m/>
    <s v="Vaishnavi"/>
    <n v="11"/>
    <s v="female"/>
    <s v="child_enrol_no"/>
    <m/>
    <m/>
    <s v="child_last_enrol_no"/>
    <m/>
    <m/>
    <s v="Manoj"/>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30f1120c-5aff-4c8c-b78a-22f540270244"/>
    <s v="2021-10-08T11:47:25.684Z"/>
    <m/>
    <s v="IT for Change"/>
    <s v="Marzia/Neeta"/>
    <d v="2021-10-08T00:00:00"/>
    <s v="in_person"/>
    <s v="karnataka"/>
    <s v="bengaluru_urban"/>
    <m/>
    <s v="139 - Byrasandra_x000d__x000a_"/>
    <s v="Bengaluru"/>
    <s v="urban"/>
    <m/>
    <s v="Nandini"/>
    <s v="respondent_female"/>
    <s v="respondent_relationship_mother"/>
    <s v="household_head_no"/>
    <n v="5"/>
    <x v="2"/>
    <m/>
    <s v="hindu"/>
    <s v="income_source_casual_labour"/>
    <s v="lang_tamil"/>
    <m/>
    <s v="current_state"/>
    <m/>
    <m/>
    <n v="2"/>
    <n v="2"/>
    <m/>
    <s v="edu_young_textbook_some"/>
    <s v="edu_young_meals_unclear"/>
    <s v="communication_no"/>
    <s v="school_status_no"/>
    <m/>
    <m/>
    <m/>
    <m/>
    <m/>
    <m/>
    <m/>
    <m/>
    <m/>
    <m/>
    <m/>
    <m/>
    <m/>
    <m/>
    <m/>
    <s v="study_someties"/>
    <m/>
    <s v="moment_no"/>
    <s v="moment_sometimes"/>
    <s v="moment_no"/>
    <s v="moment_sometimes"/>
    <m/>
    <s v="child_ability_unable"/>
    <s v="It will be good if school opens and they admit my children. Otherwise they just roam around and play but don't get to study and learn anything."/>
    <m/>
    <s v="uuid:30f1120c-5aff-4c8c-b78a-22f540270244"/>
    <n v="28"/>
    <s v="Anusha Sharma"/>
    <n v="0"/>
    <n v="0"/>
    <m/>
    <m/>
    <s v="collect:6DVozGpAMAKPzIUA"/>
    <m/>
    <s v="Jagan"/>
    <n v="8"/>
    <s v="male"/>
    <s v="child_enrol_no"/>
    <m/>
    <m/>
    <s v="child_last_enrol_no"/>
    <m/>
    <m/>
    <s v="Charan"/>
    <n v="10"/>
    <s v="male"/>
    <s v="child_enrol_no"/>
    <m/>
    <m/>
    <s v="child_last_enrol_no"/>
    <m/>
    <m/>
    <s v="n/a"/>
    <s v="n/a"/>
    <s v="n/a"/>
    <s v="n/a"/>
    <s v="n/a"/>
    <s v="n/a"/>
    <s v="n/a"/>
    <s v="n/a"/>
    <s v="n/a"/>
    <s v="n/a"/>
    <s v="n/a"/>
    <s v="n/a"/>
    <s v="n/a"/>
    <s v="n/a"/>
    <s v="n/a"/>
    <s v="n/a"/>
    <s v="n/a"/>
    <s v="n/a"/>
    <s v="n/a"/>
    <s v="n/a"/>
    <s v="n/a"/>
    <s v="n/a"/>
    <s v="n/a"/>
    <s v="n/a"/>
    <s v="n/a"/>
    <s v="n/a"/>
    <s v="n/a"/>
  </r>
  <r>
    <s v="uuid:09336156-d1e7-42a0-9d9c-d7e70d8bad93"/>
    <s v="2021-10-08T11:27:57.670Z"/>
    <m/>
    <s v="ITfC"/>
    <s v="Anusha"/>
    <d v="2021-10-08T00:00:00"/>
    <s v="in_person"/>
    <s v="karnataka"/>
    <s v="bengaluru_urban"/>
    <m/>
    <s v="Tilak Nagar 169"/>
    <s v="Bengaluru"/>
    <s v="urban"/>
    <m/>
    <s v="Selvi"/>
    <s v="respondent_female"/>
    <s v="respondent_relationship_mother"/>
    <s v="household_head_no"/>
    <n v="7"/>
    <x v="2"/>
    <m/>
    <s v="christian"/>
    <s v="income_source_casual_labour"/>
    <s v="lang_tamil"/>
    <m/>
    <s v="another_state"/>
    <s v="Tamil Nadu"/>
    <m/>
    <n v="2"/>
    <n v="2"/>
    <m/>
    <s v="edu_young_textbook_none"/>
    <s v="edu_young_meals_unclear"/>
    <s v="communication_no"/>
    <s v="school_status_no"/>
    <m/>
    <m/>
    <m/>
    <m/>
    <m/>
    <m/>
    <m/>
    <m/>
    <m/>
    <m/>
    <m/>
    <m/>
    <m/>
    <m/>
    <m/>
    <s v="study_no"/>
    <m/>
    <s v="moment_no"/>
    <s v="moment_no"/>
    <s v="moment_no"/>
    <s v="moment_no"/>
    <m/>
    <s v="child_ability_unable"/>
    <s v="She used to study very well and was very good in sports. She has got 2 medals also. Now she only watched barbie video on mobile. But she still tell alphabets very well"/>
    <m/>
    <s v="uuid:09336156-d1e7-42a0-9d9c-d7e70d8bad93"/>
    <n v="28"/>
    <s v="Anusha Sharma"/>
    <n v="0"/>
    <n v="0"/>
    <m/>
    <m/>
    <s v="collect:3LdLl5mjfmohi3G2"/>
    <m/>
    <s v="Baby Stella"/>
    <n v="5"/>
    <s v="female"/>
    <s v="child_enrol_no"/>
    <m/>
    <m/>
    <s v="child_last_enrol_yes"/>
    <s v="child_pre_primary"/>
    <s v="child_last_private_school"/>
    <s v="Jennifer"/>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f8c8d37f-58de-4a5d-8cc6-35b32ea23c19"/>
    <s v="2021-10-08T11:14:44.088Z"/>
    <m/>
    <s v="ITfC"/>
    <s v="Anusha"/>
    <d v="2021-10-08T00:00:00"/>
    <s v="in_person"/>
    <s v="karnataka"/>
    <s v="bengaluru_urban"/>
    <m/>
    <s v="Tilak Nagar 169"/>
    <s v="Bengaluru"/>
    <s v="urban"/>
    <m/>
    <s v="Nagamma"/>
    <s v="respondent_female"/>
    <s v="respondent_relationship_mother"/>
    <s v="household_head_yes"/>
    <n v="6"/>
    <x v="3"/>
    <m/>
    <s v="hindu"/>
    <s v="income_source_casual_labour income_source_contract"/>
    <s v="lang_kan"/>
    <m/>
    <s v="current_state"/>
    <m/>
    <m/>
    <n v="2"/>
    <n v="2"/>
    <m/>
    <s v="edu_young_textbook_all"/>
    <s v="edu_young_meals_unclear"/>
    <s v="communication_yes"/>
    <s v="school_status_no"/>
    <m/>
    <m/>
    <m/>
    <m/>
    <m/>
    <m/>
    <m/>
    <m/>
    <m/>
    <m/>
    <m/>
    <m/>
    <m/>
    <m/>
    <m/>
    <s v="study_someties"/>
    <m/>
    <s v="moment_no"/>
    <s v="moment_sometimes"/>
    <s v="moment_no"/>
    <s v="moment_no"/>
    <m/>
    <s v="child_ability_declined"/>
    <s v="She was reading and doing better at studies in UKG. She has not been studying during pandemic also, and it will be very difficult to cope after school opens. Don't know how she will manage. "/>
    <s v="Older child goes to tuition, they're not sending the younger child because paying fees for both will be a burden"/>
    <s v="uuid:f8c8d37f-58de-4a5d-8cc6-35b32ea23c19"/>
    <n v="28"/>
    <s v="Anusha Sharma"/>
    <n v="0"/>
    <n v="0"/>
    <m/>
    <m/>
    <s v="collect:3LdLl5mjfmohi3G2"/>
    <m/>
    <s v="Tanushree"/>
    <n v="7"/>
    <s v="female"/>
    <s v="child_enrol_yes"/>
    <s v="child_class_2"/>
    <s v="child_private_school"/>
    <s v="child_last_enrol_yes"/>
    <s v="child_last_class_1"/>
    <s v="child_last_private_school"/>
    <s v="Srikanth "/>
    <n v="12"/>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705b7e86-d5fd-46ef-a6cd-d74cd5a9169f"/>
    <s v="2021-10-08T07:06:02.047Z"/>
    <m/>
    <s v="ITfC"/>
    <s v="Anusha "/>
    <d v="2021-10-08T00:00:00"/>
    <s v="in_person"/>
    <s v="karnataka"/>
    <s v="bengaluru_urban"/>
    <m/>
    <s v="Yediyur"/>
    <s v="Bengaluru "/>
    <s v="urban"/>
    <m/>
    <s v="Aasha"/>
    <s v="respondent_female"/>
    <s v="respondent_relationship_mother"/>
    <s v="household_head_no"/>
    <n v="4"/>
    <x v="4"/>
    <s v="Minority"/>
    <s v="muslim"/>
    <s v="income_source_casual_labour"/>
    <s v="lang_telugu lang_kan"/>
    <m/>
    <s v="another_state"/>
    <s v="Andhra Pradesh"/>
    <m/>
    <n v="2"/>
    <n v="2"/>
    <m/>
    <s v="edu_young_textbook_some"/>
    <s v="edu_young_meals_unclear"/>
    <s v="communication_yes"/>
    <s v="school_status_no"/>
    <m/>
    <m/>
    <m/>
    <m/>
    <m/>
    <m/>
    <m/>
    <m/>
    <m/>
    <m/>
    <m/>
    <m/>
    <m/>
    <m/>
    <m/>
    <s v="study_someties"/>
    <m/>
    <s v="moment_no"/>
    <s v="moment_no"/>
    <s v="moment_no"/>
    <s v="moment_no"/>
    <s v="Watching rhymes, numbers etc videos on YouTube"/>
    <s v="child_ability_unable"/>
    <s v="He has not learnt anything since Corona. Whatever little he knew also he has forgotten. "/>
    <s v="Child knew some rhymes, numbers, alphabets before the pandemic. Has forgotten parts of it now. "/>
    <s v="uuid:705b7e86-d5fd-46ef-a6cd-d74cd5a9169f"/>
    <n v="28"/>
    <s v="Anusha Sharma"/>
    <n v="0"/>
    <n v="0"/>
    <m/>
    <m/>
    <s v="collect:3LdLl5mjfmohi3G2"/>
    <m/>
    <s v="Tahir"/>
    <n v="7"/>
    <s v="male"/>
    <s v="child_enrol_yes"/>
    <s v="child_class_1"/>
    <s v="child_government_school"/>
    <s v="child_last_enrol_no"/>
    <m/>
    <m/>
    <s v="Tanvi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d9dfdc18-5069-4686-b9a6-c7ac370801fa"/>
    <s v="2021-09-22T15:37:59.593Z"/>
    <m/>
    <s v="ITfC"/>
    <s v="Marzia"/>
    <d v="2021-09-22T00:00:00"/>
    <s v="in_person"/>
    <s v="karnataka"/>
    <s v="bengaluru_urban"/>
    <m/>
    <s v="Tilak Nagar 169"/>
    <s v="Bengaluru "/>
    <s v="urban"/>
    <m/>
    <s v="Meena"/>
    <s v="respondent_female"/>
    <s v="respondent_relationship_mother"/>
    <s v="household_head_no"/>
    <n v="5"/>
    <x v="2"/>
    <m/>
    <s v="hindu"/>
    <s v="income_source_casual_labour"/>
    <s v="lang_tamil"/>
    <m/>
    <s v="another_state"/>
    <s v="Tamil Nadu"/>
    <m/>
    <n v="3"/>
    <n v="3"/>
    <m/>
    <s v="edu_young_textbook_all"/>
    <s v="edu_young_meals_unclear"/>
    <s v="communication_yes"/>
    <s v="status_unclear"/>
    <m/>
    <m/>
    <m/>
    <m/>
    <m/>
    <m/>
    <m/>
    <m/>
    <m/>
    <m/>
    <m/>
    <m/>
    <m/>
    <m/>
    <m/>
    <m/>
    <m/>
    <m/>
    <m/>
    <m/>
    <m/>
    <m/>
    <s v="ability_more_less"/>
    <s v="They should go to school, then they will learn better. Learning is better in school. Online class is difficult."/>
    <m/>
    <s v="uuid:d9dfdc18-5069-4686-b9a6-c7ac370801fa"/>
    <n v="28"/>
    <s v="Anusha Sharma"/>
    <n v="0"/>
    <n v="0"/>
    <m/>
    <m/>
    <s v="collect:6DVozGpAMAKPzIUA"/>
    <m/>
    <s v="Jagadish"/>
    <n v="12"/>
    <s v="male"/>
    <s v="child_enrol_yes"/>
    <s v="child_class_6"/>
    <s v="child_private_school"/>
    <s v="child_last_enrol_yes"/>
    <s v="child_last_class_5"/>
    <s v="young_last_private_school"/>
    <s v="Chitra"/>
    <n v="14"/>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a3fb5527-7b0d-45e4-978b-ee36e27304f9"/>
    <s v="2021-09-22T15:37:54.607Z"/>
    <m/>
    <s v="ITfC"/>
    <s v="Neeta"/>
    <d v="2021-09-22T00:00:00"/>
    <s v="in_person"/>
    <s v="karnataka"/>
    <s v="bengaluru_urban"/>
    <m/>
    <s v="Tilak Nagar 169"/>
    <s v="Bengaluru "/>
    <s v="urban"/>
    <m/>
    <s v="Kumuda"/>
    <s v="respondent_female"/>
    <s v="respondent_relationship_relative"/>
    <s v="household_head_no"/>
    <n v="4"/>
    <x v="2"/>
    <m/>
    <s v="hindu"/>
    <s v="income_source_casual_labour"/>
    <s v="lang_tamil"/>
    <m/>
    <s v="current_state"/>
    <m/>
    <m/>
    <n v="1"/>
    <n v="1"/>
    <m/>
    <s v="edu_young_textbook_none"/>
    <s v="edu_young_meals_unclear"/>
    <s v="communication_unclear"/>
    <s v="status_no"/>
    <m/>
    <m/>
    <m/>
    <m/>
    <m/>
    <m/>
    <m/>
    <m/>
    <m/>
    <m/>
    <m/>
    <m/>
    <m/>
    <m/>
    <m/>
    <s v="study_someties"/>
    <m/>
    <s v="moment_no"/>
    <s v="moment_no"/>
    <s v="moment_no"/>
    <s v="moment_yes"/>
    <m/>
    <s v="ability_unclear"/>
    <s v="Feel schools should open so we can send our child and she can learn/study"/>
    <m/>
    <s v="uuid:a3fb5527-7b0d-45e4-978b-ee36e27304f9"/>
    <n v="28"/>
    <s v="Anusha Sharma"/>
    <n v="0"/>
    <n v="0"/>
    <m/>
    <m/>
    <s v="collect:6DVozGpAMAKPzIUA"/>
    <m/>
    <s v="Avantika"/>
    <n v="7"/>
    <s v="female"/>
    <s v="child_enrol_no"/>
    <m/>
    <m/>
    <m/>
    <m/>
    <m/>
    <s v="n/a"/>
    <s v="n/a"/>
    <s v="n/a"/>
    <s v="child_enrol_no"/>
    <m/>
    <m/>
    <s v="child_last_enrol_no"/>
    <m/>
    <m/>
    <s v="n/a"/>
    <s v="n/a"/>
    <s v="n/a"/>
    <s v="n/a"/>
    <s v="n/a"/>
    <s v="n/a"/>
    <s v="n/a"/>
    <s v="n/a"/>
    <s v="n/a"/>
    <s v="n/a"/>
    <s v="n/a"/>
    <s v="n/a"/>
    <s v="n/a"/>
    <s v="n/a"/>
    <s v="n/a"/>
    <s v="n/a"/>
    <s v="n/a"/>
    <s v="n/a"/>
    <s v="n/a"/>
    <s v="n/a"/>
    <s v="n/a"/>
    <s v="n/a"/>
    <s v="n/a"/>
    <s v="n/a"/>
    <s v="n/a"/>
    <s v="n/a"/>
    <s v="n/a"/>
  </r>
  <r>
    <s v="uuid:e9ac013e-4a47-497e-bbdc-ad43dfa04eb4"/>
    <s v="2021-09-22T15:37:48.469Z"/>
    <m/>
    <s v="ITfC"/>
    <s v="Neeta"/>
    <d v="2021-09-22T00:00:00"/>
    <s v="in_person"/>
    <s v="karnataka"/>
    <s v="bengaluru_urban"/>
    <m/>
    <s v="Tilak Nagar 169"/>
    <s v="Bengaluru "/>
    <s v="urban"/>
    <m/>
    <s v="Santhi M"/>
    <s v="respondent_female"/>
    <s v="respondent_relationship_mother"/>
    <s v="household_head_yes"/>
    <n v="6"/>
    <x v="4"/>
    <s v="Christian"/>
    <s v="christian"/>
    <s v="income_source_other"/>
    <s v="lang_tamil lang_kan"/>
    <m/>
    <s v="another_state"/>
    <s v="Andhra Pradesh"/>
    <m/>
    <n v="2"/>
    <n v="2"/>
    <m/>
    <s v="edu_young_textbook_none"/>
    <s v="edu_young_meals_unclear"/>
    <s v="communication_no"/>
    <s v="status_yes"/>
    <d v="2021-07-26T00:00:00"/>
    <n v="6"/>
    <m/>
    <m/>
    <s v="yes_sometimes"/>
    <s v="no"/>
    <s v="no"/>
    <m/>
    <s v="Use books"/>
    <s v="gaps_no"/>
    <m/>
    <s v="support_no"/>
    <s v="support_no"/>
    <s v="support_no"/>
    <m/>
    <m/>
    <m/>
    <m/>
    <m/>
    <m/>
    <m/>
    <m/>
    <s v="ability_more_less"/>
    <s v="Happy that school is open but facing  difficulty to pay the fees."/>
    <m/>
    <s v="uuid:e9ac013e-4a47-497e-bbdc-ad43dfa04eb4"/>
    <n v="28"/>
    <s v="Anusha Sharma"/>
    <n v="0"/>
    <n v="0"/>
    <m/>
    <m/>
    <s v="collect:6DVozGpAMAKPzIUA"/>
    <m/>
    <s v="Sunil"/>
    <n v="11"/>
    <s v="male"/>
    <s v="child_enrol_yes"/>
    <s v="child_class_4"/>
    <s v="child_private_school"/>
    <s v="child_last_enrol_yes"/>
    <s v="child_last_class_3"/>
    <s v="young_last_private_school"/>
    <s v="Anil"/>
    <n v="13"/>
    <s v="male"/>
    <s v="child_enrol_yes"/>
    <s v="child_class_8"/>
    <m/>
    <s v="child_last_enrol_yes"/>
    <s v="child_last_class_7"/>
    <s v="child_last_private_school"/>
    <s v="n/a"/>
    <s v="n/a"/>
    <s v="n/a"/>
    <s v="n/a"/>
    <s v="n/a"/>
    <s v="n/a"/>
    <s v="n/a"/>
    <s v="n/a"/>
    <s v="n/a"/>
    <s v="n/a"/>
    <s v="n/a"/>
    <s v="n/a"/>
    <s v="n/a"/>
    <s v="n/a"/>
    <s v="n/a"/>
    <s v="n/a"/>
    <s v="n/a"/>
    <s v="n/a"/>
    <s v="n/a"/>
    <s v="n/a"/>
    <s v="n/a"/>
    <s v="n/a"/>
    <s v="n/a"/>
    <s v="n/a"/>
    <s v="n/a"/>
    <s v="n/a"/>
    <s v="n/a"/>
  </r>
  <r>
    <s v="uuid:edb8d42f-5de6-4e93-8566-ad31c789a999"/>
    <s v="2021-09-22T15:37:39.914Z"/>
    <m/>
    <s v="ITfC"/>
    <s v="Marzia"/>
    <d v="2021-09-22T00:00:00"/>
    <s v="in_person"/>
    <s v="karnataka"/>
    <s v="bengaluru_urban"/>
    <m/>
    <s v="Tilak Nagar 169"/>
    <s v="Bengaluru "/>
    <s v="urban"/>
    <m/>
    <s v="Maqbool Jan"/>
    <s v="respondent_female"/>
    <s v="respondent_relationship_relative"/>
    <s v="household_head_no"/>
    <n v="5"/>
    <x v="3"/>
    <m/>
    <s v="muslim"/>
    <s v="income_self_employ income_contract"/>
    <s v="lang_urdu"/>
    <m/>
    <s v="current_state"/>
    <m/>
    <m/>
    <n v="2"/>
    <n v="2"/>
    <m/>
    <s v="edu_young_textbook_all"/>
    <s v="edu_young_meals_unclear"/>
    <s v="communication_yes"/>
    <s v="status_yes"/>
    <d v="2021-09-06T00:00:00"/>
    <n v="5"/>
    <m/>
    <m/>
    <m/>
    <m/>
    <m/>
    <m/>
    <s v="They do homework and send photos to teachers. Both children go for tuition"/>
    <s v="gaps_yes"/>
    <m/>
    <m/>
    <m/>
    <m/>
    <s v="Checking on child over phone"/>
    <m/>
    <m/>
    <m/>
    <m/>
    <m/>
    <m/>
    <m/>
    <s v="ability_unable"/>
    <s v="It's better if kids go to school. During lockdown they were not able to study much"/>
    <m/>
    <s v="uuid:edb8d42f-5de6-4e93-8566-ad31c789a999"/>
    <n v="28"/>
    <s v="Anusha Sharma"/>
    <n v="0"/>
    <n v="0"/>
    <m/>
    <m/>
    <s v="collect:6DVozGpAMAKPzIUA"/>
    <m/>
    <s v="Asif"/>
    <n v="9"/>
    <s v="male"/>
    <s v="child_enrol_no"/>
    <m/>
    <m/>
    <s v="child_last_enrol_yes"/>
    <s v="child_last_class_3"/>
    <s v="young_last_government_school"/>
    <s v="Adil"/>
    <n v="10"/>
    <s v="male"/>
    <s v="child_enrol_yes"/>
    <s v="child_class_6"/>
    <s v="child_government_school"/>
    <s v="child_last_enrol_yes"/>
    <s v="child_last_class_4"/>
    <s v="child_last_government_school"/>
    <s v="n/a"/>
    <s v="n/a"/>
    <s v="n/a"/>
    <s v="n/a"/>
    <s v="n/a"/>
    <s v="n/a"/>
    <s v="n/a"/>
    <s v="n/a"/>
    <s v="n/a"/>
    <s v="n/a"/>
    <s v="n/a"/>
    <s v="n/a"/>
    <s v="n/a"/>
    <s v="n/a"/>
    <s v="n/a"/>
    <s v="n/a"/>
    <s v="n/a"/>
    <s v="n/a"/>
    <s v="n/a"/>
    <s v="n/a"/>
    <s v="n/a"/>
    <s v="n/a"/>
    <s v="n/a"/>
    <s v="n/a"/>
    <s v="n/a"/>
    <s v="n/a"/>
    <s v="n/a"/>
  </r>
  <r>
    <s v="uuid:e0ae73c2-eb40-4b0d-9e76-c763724d918b"/>
    <s v="2021-09-22T12:32:54.681Z"/>
    <m/>
    <s v="ITfC"/>
    <s v="Guru"/>
    <d v="2021-09-22T00:00:00"/>
    <s v="in_person"/>
    <s v="karnataka"/>
    <s v="bengaluru_urban"/>
    <m/>
    <s v="Tilak Nagar 169"/>
    <s v="Bengaluru "/>
    <s v="urban"/>
    <m/>
    <s v="Pushpa"/>
    <s v="respondent_female"/>
    <s v="respondent_relationship_mother"/>
    <s v="household_head_no"/>
    <n v="4"/>
    <x v="2"/>
    <m/>
    <s v="hindu"/>
    <s v="income_source_contract income_source_self_employed"/>
    <s v="lang_tamil"/>
    <m/>
    <s v="current_state"/>
    <m/>
    <m/>
    <n v="2"/>
    <n v="2"/>
    <m/>
    <s v="edu_young_textbook_none"/>
    <s v="edu_young_meals_unclear"/>
    <s v="communication_yes"/>
    <s v="status_no"/>
    <m/>
    <m/>
    <m/>
    <m/>
    <m/>
    <m/>
    <m/>
    <m/>
    <m/>
    <m/>
    <m/>
    <m/>
    <m/>
    <m/>
    <m/>
    <s v="study_someties"/>
    <m/>
    <s v="moment_no"/>
    <s v="moment_no"/>
    <s v="moment_no"/>
    <m/>
    <m/>
    <s v="ability_declined"/>
    <s v="School should start. Children will learn and be safe"/>
    <m/>
    <s v="uuid:e0ae73c2-eb40-4b0d-9e76-c763724d918b"/>
    <n v="28"/>
    <s v="Anusha Sharma"/>
    <n v="0"/>
    <n v="0"/>
    <m/>
    <m/>
    <s v="collect:iE1UsJKEeDASBPHA"/>
    <m/>
    <s v="Santhosh"/>
    <n v="8"/>
    <s v="male"/>
    <s v="child_enrol_no"/>
    <s v="child_class_3"/>
    <s v="child_other"/>
    <s v="child_last_enrol_no"/>
    <m/>
    <m/>
    <s v="Sadhana"/>
    <n v="9"/>
    <s v="female"/>
    <s v="child_enrol_yes"/>
    <m/>
    <m/>
    <s v="child_last_enrol_no"/>
    <m/>
    <m/>
    <s v="n/a"/>
    <s v="n/a"/>
    <s v="n/a"/>
    <s v="n/a"/>
    <s v="n/a"/>
    <s v="n/a"/>
    <s v="n/a"/>
    <s v="n/a"/>
    <s v="n/a"/>
    <s v="n/a"/>
    <s v="n/a"/>
    <s v="n/a"/>
    <s v="n/a"/>
    <s v="n/a"/>
    <s v="n/a"/>
    <s v="n/a"/>
    <s v="n/a"/>
    <s v="n/a"/>
    <s v="n/a"/>
    <s v="n/a"/>
    <s v="n/a"/>
    <s v="n/a"/>
    <s v="n/a"/>
    <s v="n/a"/>
    <s v="n/a"/>
    <s v="n/a"/>
    <s v="n/a"/>
  </r>
  <r>
    <s v="uuid:bdb98e74-e533-4272-8355-510bb33aadb1"/>
    <s v="2021-09-22T12:11:01.586Z"/>
    <m/>
    <s v="ITfC"/>
    <s v="Guru"/>
    <d v="2021-09-22T00:00:00"/>
    <s v="in_person"/>
    <s v="karnataka"/>
    <s v="bengaluru_urban"/>
    <m/>
    <s v="Tilak Nagar 169"/>
    <s v="Bengaluru "/>
    <s v="urban"/>
    <m/>
    <s v="Muniamma"/>
    <s v="respondent_female"/>
    <s v="respondent_relationship_mother"/>
    <s v="household_head_no"/>
    <n v="9"/>
    <x v="2"/>
    <m/>
    <s v="hindu"/>
    <s v="income_source_casual_labour"/>
    <s v="lang_tamil"/>
    <m/>
    <s v="current_state"/>
    <m/>
    <m/>
    <n v="3"/>
    <n v="3"/>
    <m/>
    <s v="edu_young_textbook_none"/>
    <s v="edu_young_meals_unclear"/>
    <s v="communication_no"/>
    <s v="status_no"/>
    <m/>
    <m/>
    <m/>
    <m/>
    <m/>
    <m/>
    <m/>
    <m/>
    <m/>
    <m/>
    <m/>
    <m/>
    <m/>
    <m/>
    <m/>
    <s v="study_someties"/>
    <m/>
    <s v="moment_no"/>
    <m/>
    <s v="moment_no"/>
    <m/>
    <m/>
    <s v="ability_improved"/>
    <s v="Fees difficult to pay 24000 for two children"/>
    <m/>
    <s v="uuid:bdb98e74-e533-4272-8355-510bb33aadb1"/>
    <n v="28"/>
    <s v="Anusha Sharma"/>
    <n v="0"/>
    <n v="0"/>
    <m/>
    <m/>
    <s v="collect:iE1UsJKEeDASBPHA"/>
    <m/>
    <s v="Mahesh"/>
    <n v="7"/>
    <s v="male"/>
    <s v="child_enrol_no"/>
    <s v="child_class_1"/>
    <s v="child_unclear"/>
    <s v="child_last_enrol_no"/>
    <m/>
    <m/>
    <s v="Akshaya"/>
    <n v="11"/>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2b1e4d26-3677-4168-ac14-4b77a17d65ca"/>
    <s v="2021-09-22T11:56:41.645Z"/>
    <m/>
    <s v="ITfC"/>
    <s v="Guru"/>
    <d v="2021-09-22T00:00:00"/>
    <s v="in_person"/>
    <s v="karnataka"/>
    <s v="bengaluru_urban"/>
    <m/>
    <s v="Tilak Nagar 169"/>
    <s v="Bengaluru "/>
    <s v="urban"/>
    <m/>
    <s v="Sumathi"/>
    <s v="respondent_female"/>
    <s v="respondent_relationship_mother"/>
    <s v="household_head_no"/>
    <n v="4"/>
    <x v="2"/>
    <m/>
    <s v="hindu"/>
    <s v="income_source_contract income_source_casual_labour"/>
    <s v="lang_tamil"/>
    <m/>
    <s v="current_state"/>
    <m/>
    <m/>
    <n v="2"/>
    <n v="2"/>
    <m/>
    <s v="edu_young_textbook_all"/>
    <s v="edu_young_meals_unclear"/>
    <s v="communication_no"/>
    <s v="status_yes"/>
    <d v="2021-08-16T00:00:00"/>
    <n v="0"/>
    <s v="Brother was ill"/>
    <m/>
    <s v="no"/>
    <s v="no"/>
    <s v="no"/>
    <m/>
    <m/>
    <s v="gaps_no"/>
    <m/>
    <s v="support_no"/>
    <s v="support_no"/>
    <s v="support_no"/>
    <m/>
    <m/>
    <m/>
    <m/>
    <m/>
    <m/>
    <m/>
    <m/>
    <s v="ability_declined"/>
    <s v="Forgot rhymes. Forgot reading. School must opening"/>
    <m/>
    <s v="uuid:2b1e4d26-3677-4168-ac14-4b77a17d65ca"/>
    <n v="28"/>
    <s v="Anusha Sharma"/>
    <n v="0"/>
    <n v="0"/>
    <m/>
    <m/>
    <s v="collect:iE1UsJKEeDASBPHA"/>
    <m/>
    <s v="Prathish"/>
    <n v="7"/>
    <s v="male"/>
    <s v="child_enrol_yes"/>
    <s v="child_class_1"/>
    <s v="child_private_school"/>
    <s v="child_last_enrol_no"/>
    <m/>
    <m/>
    <s v="Sri hari"/>
    <n v="8"/>
    <s v="male"/>
    <s v="child_enrol_yes"/>
    <s v="child_class_2"/>
    <s v="child_private_school"/>
    <s v="child_last_enrol_no"/>
    <m/>
    <m/>
    <s v="n/a"/>
    <s v="n/a"/>
    <s v="n/a"/>
    <s v="n/a"/>
    <s v="n/a"/>
    <s v="n/a"/>
    <s v="n/a"/>
    <s v="n/a"/>
    <s v="n/a"/>
    <s v="n/a"/>
    <s v="n/a"/>
    <s v="n/a"/>
    <s v="n/a"/>
    <s v="n/a"/>
    <s v="n/a"/>
    <s v="n/a"/>
    <s v="n/a"/>
    <s v="n/a"/>
    <s v="n/a"/>
    <s v="n/a"/>
    <s v="n/a"/>
    <s v="n/a"/>
    <s v="n/a"/>
    <s v="n/a"/>
    <s v="n/a"/>
    <s v="n/a"/>
    <s v="n/a"/>
  </r>
  <r>
    <s v="uuid:7db9100d-148a-4d12-907e-6e55a74d2296"/>
    <s v="2021-09-22T11:27:23.857Z"/>
    <m/>
    <s v="ITfC"/>
    <s v="Anusha"/>
    <d v="2021-09-22T00:00:00"/>
    <s v="in_person"/>
    <s v="karnataka"/>
    <s v="bengaluru_urban"/>
    <m/>
    <s v="Tilak Nagar 169"/>
    <s v="Bengaluru "/>
    <s v="urban"/>
    <m/>
    <s v="Meenakshi"/>
    <s v="respondent_female"/>
    <s v="respondent_relationship_mother"/>
    <s v="household_head_no"/>
    <n v="5"/>
    <x v="2"/>
    <m/>
    <s v="hindu"/>
    <s v="income_source_org_sector"/>
    <s v="lang_tamil lang_kan"/>
    <m/>
    <s v="another_state"/>
    <s v="Tamil Nadu"/>
    <m/>
    <n v="2"/>
    <n v="2"/>
    <m/>
    <s v="edu_young_textbook_none"/>
    <s v="edu_young_meals_unclear"/>
    <s v="communication_no"/>
    <s v="status_yes"/>
    <d v="2021-07-26T00:00:00"/>
    <n v="6"/>
    <m/>
    <m/>
    <s v="no"/>
    <s v="no"/>
    <s v="no"/>
    <m/>
    <s v="No"/>
    <s v="gaps_no"/>
    <m/>
    <s v="support_no"/>
    <s v="support_no"/>
    <s v="support_no"/>
    <s v="No"/>
    <m/>
    <m/>
    <m/>
    <m/>
    <m/>
    <m/>
    <m/>
    <s v="ability_declined"/>
    <s v="The huge gap in academic period can be difficult for child to adapt when school reopens"/>
    <m/>
    <s v="uuid:7db9100d-148a-4d12-907e-6e55a74d2296"/>
    <n v="28"/>
    <s v="Anusha Sharma"/>
    <n v="0"/>
    <n v="0"/>
    <m/>
    <m/>
    <s v="collect:ahkG9eJrdyYyOsgU"/>
    <m/>
    <s v="Pooja"/>
    <n v="7"/>
    <s v="female"/>
    <s v="child_enrol_no"/>
    <m/>
    <m/>
    <s v="child_last_enrol_no"/>
    <m/>
    <m/>
    <s v="Tharun"/>
    <n v="12"/>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pivotCacheRecords>
</file>

<file path=xl/pivotCache/pivotCacheRecords3.xml><?xml version="1.0" encoding="utf-8"?>
<pivotCacheRecords xmlns="http://schemas.openxmlformats.org/spreadsheetml/2006/main" xmlns:r="http://schemas.openxmlformats.org/officeDocument/2006/relationships" count="102">
  <r>
    <s v="uuid:94b190e9-6c95-4f5f-a07e-e9f537061381"/>
    <s v="2021-11-17T13:50:48.759Z"/>
    <m/>
    <s v="Itforchange"/>
    <s v="Umamaheswari"/>
    <d v="2021-11-17T00:00:00"/>
    <s v="in_person"/>
    <s v="karnataka"/>
    <s v="bengaluru_urban"/>
    <m/>
    <s v="Janatha colony"/>
    <s v="Bengaluru"/>
    <s v="urban"/>
    <m/>
    <s v="Shruthi"/>
    <s v="respondent_female"/>
    <s v="respondent_relationship_mother"/>
    <s v="household_head_no"/>
    <n v="6"/>
    <s v="st"/>
    <m/>
    <x v="0"/>
    <s v="income_source_other"/>
    <s v="lang_kan"/>
    <m/>
    <s v="current_state"/>
    <m/>
    <m/>
    <n v="1"/>
    <n v="1"/>
    <m/>
    <s v="edu_young_textbook_all"/>
    <s v="edu_young_meals_cooked"/>
    <s v="communication_no"/>
    <s v="school_status_yes"/>
    <d v="2021-10-28T00:00:00"/>
    <n v="6"/>
    <s v="Attended all days"/>
    <m/>
    <s v="no"/>
    <s v="no"/>
    <s v="no"/>
    <s v="no"/>
    <m/>
    <s v="gaps_unclear"/>
    <m/>
    <s v="support_no"/>
    <s v="support_no"/>
    <s v="support_no"/>
    <m/>
    <m/>
    <m/>
    <m/>
    <m/>
    <m/>
    <m/>
    <m/>
    <s v="child_ability_unable"/>
    <s v="No concerns "/>
    <m/>
    <s v="uuid:94b190e9-6c95-4f5f-a07e-e9f537061381"/>
    <n v="42"/>
    <s v="Uma maheshwari"/>
    <n v="0"/>
    <n v="0"/>
    <m/>
    <m/>
    <s v="collect:NsFXv10emRdOOIQl"/>
    <m/>
    <s v="Pawan kumar"/>
    <n v="6"/>
    <s v="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ffc3bf4a-cc3c-4d4b-bfce-376b54cba13a"/>
    <s v="2021-11-17T13:38:45.543Z"/>
    <m/>
    <s v="Itforchange"/>
    <s v="Umamaheswari"/>
    <d v="2021-11-17T00:00:00"/>
    <s v="in_person"/>
    <s v="karnataka"/>
    <s v="bengaluru_urban"/>
    <m/>
    <s v="Janatha colony"/>
    <s v="Bengaluru"/>
    <s v="urban"/>
    <m/>
    <s v="Jothi"/>
    <s v="respondent_female"/>
    <s v="respondent_relationship_mother"/>
    <s v="household_head_no"/>
    <n v="4"/>
    <s v="obc"/>
    <m/>
    <x v="0"/>
    <s v="income_source_casual_labour"/>
    <s v="lang_kan"/>
    <m/>
    <s v="current_state"/>
    <m/>
    <m/>
    <n v="1"/>
    <n v="1"/>
    <m/>
    <s v="edu_young_textbook_all"/>
    <s v="edu_young_meals_cooked"/>
    <s v="communication_yes"/>
    <s v="school_status_yes"/>
    <d v="2021-10-28T00:00:00"/>
    <n v="6"/>
    <s v="Attended all days"/>
    <m/>
    <s v="no"/>
    <s v="no"/>
    <s v="no"/>
    <s v="no"/>
    <m/>
    <s v="gaps_no"/>
    <m/>
    <s v="support_no"/>
    <s v="support_no"/>
    <s v="support_no"/>
    <m/>
    <m/>
    <m/>
    <m/>
    <m/>
    <m/>
    <m/>
    <m/>
    <s v="child_ability_declined"/>
    <s v="No concerns "/>
    <s v="Respondent doesn't know about school and child's performance.  They don't know the exact date about when the school is opened"/>
    <s v="uuid:ffc3bf4a-cc3c-4d4b-bfce-376b54cba13a"/>
    <n v="42"/>
    <s v="Uma maheshwari"/>
    <n v="0"/>
    <n v="0"/>
    <m/>
    <m/>
    <s v="collect:NsFXv10emRdOOIQl"/>
    <m/>
    <s v="Aruna"/>
    <n v="10"/>
    <s v="female"/>
    <s v="child_enrol_yes"/>
    <s v="child_class_4"/>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865fbc3a-dd77-42dd-a7d4-4038cb3a7ff4"/>
    <s v="2021-11-17T13:26:32.432Z"/>
    <m/>
    <s v="Itforchange"/>
    <s v="Umamaheswari"/>
    <d v="2021-11-17T00:00:00"/>
    <s v="in_person"/>
    <s v="karnataka"/>
    <s v="bengaluru_urban"/>
    <m/>
    <s v="Janatha colony"/>
    <s v="Bengaluru"/>
    <s v="urban"/>
    <m/>
    <s v="Gokila"/>
    <s v="respondent_female"/>
    <s v="respondent_relationship_mother"/>
    <s v="household_head_no"/>
    <n v="6"/>
    <s v="sc"/>
    <m/>
    <x v="0"/>
    <s v="income_source_casual_labour"/>
    <s v="lang_kan"/>
    <m/>
    <s v="current_state"/>
    <m/>
    <m/>
    <n v="3"/>
    <n v="3"/>
    <m/>
    <s v="edu_young_textbook_some"/>
    <s v="edu_young_meals_cooked"/>
    <s v="communication_yes"/>
    <s v="school_status_yes"/>
    <d v="2021-09-28T00:00:00"/>
    <n v="6"/>
    <s v="Attended all days"/>
    <m/>
    <s v="no"/>
    <s v="yes"/>
    <s v="no"/>
    <s v="no"/>
    <m/>
    <s v="gaps_no"/>
    <m/>
    <s v="support_no"/>
    <s v="support_no"/>
    <s v="support_no"/>
    <s v="No extra classes were taken but for previous missed  classes one week special classes have been taken and worksheets have been given "/>
    <m/>
    <m/>
    <m/>
    <m/>
    <m/>
    <m/>
    <m/>
    <s v="child_ability_declined"/>
    <s v="No concerns "/>
    <s v="Respondent doesn't know much about classes and schools performance and the exact date on which school has reopened"/>
    <s v="uuid:865fbc3a-dd77-42dd-a7d4-4038cb3a7ff4"/>
    <n v="42"/>
    <s v="Uma maheshwari"/>
    <n v="0"/>
    <n v="0"/>
    <m/>
    <m/>
    <s v="collect:NsFXv10emRdOOIQl"/>
    <m/>
    <s v="Tilak kumar"/>
    <n v="8"/>
    <s v="male"/>
    <s v="child_enrol_yes"/>
    <s v="child_class_3"/>
    <s v="child_government_school"/>
    <s v="child_last_enrol_yes"/>
    <s v="child_last_class_2"/>
    <s v="child_last_government_school"/>
    <s v="Lakumi"/>
    <n v="9"/>
    <s v="female"/>
    <s v="child_enrol_yes"/>
    <s v="child_class_4"/>
    <s v="child_government_school"/>
    <s v="child_last_enrol_yes"/>
    <s v="child_last_class_3"/>
    <s v="child_last_government_school"/>
    <s v="Poornima"/>
    <n v="12"/>
    <s v="female"/>
    <s v="child_enrol_yes"/>
    <s v="child_class_6"/>
    <s v="child_government_school"/>
    <s v="child_last_enrol_no"/>
    <m/>
    <m/>
    <s v="n/a"/>
    <s v="n/a"/>
    <s v="n/a"/>
    <s v="n/a"/>
    <s v="n/a"/>
    <s v="n/a"/>
    <s v="n/a"/>
    <s v="n/a"/>
    <s v="n/a"/>
    <s v="n/a"/>
    <s v="n/a"/>
    <s v="n/a"/>
    <s v="n/a"/>
    <s v="n/a"/>
    <s v="n/a"/>
    <s v="n/a"/>
    <s v="n/a"/>
    <s v="n/a"/>
  </r>
  <r>
    <s v="uuid:87da734d-b9d9-48cc-8e05-3a85a7fa7f26"/>
    <s v="2021-11-17T13:11:58.938Z"/>
    <m/>
    <s v="Itforchange"/>
    <s v="Umamaheswari"/>
    <d v="2021-11-17T00:00:00"/>
    <s v="in_person"/>
    <s v="karnataka"/>
    <s v="bengaluru_urban"/>
    <m/>
    <s v="Janatha colony"/>
    <s v="Bengaluru"/>
    <s v="urban"/>
    <m/>
    <s v="Guruprasad"/>
    <s v="respondent_male"/>
    <s v="respondent_relationship_father"/>
    <s v="household_head_yes"/>
    <n v="5"/>
    <s v="obc"/>
    <m/>
    <x v="0"/>
    <s v="income_source_casual_labour"/>
    <s v="lang_kan"/>
    <m/>
    <s v="current_state"/>
    <m/>
    <m/>
    <n v="3"/>
    <n v="3"/>
    <m/>
    <s v="edu_young_textbook_some"/>
    <s v="edu_young_meals_cooked"/>
    <s v="communication_yes"/>
    <s v="school_status_yes"/>
    <d v="2021-10-25T00:00:00"/>
    <n v="6"/>
    <s v="Attended all days"/>
    <m/>
    <s v="no"/>
    <s v="yes"/>
    <s v="no"/>
    <s v="yes"/>
    <s v="Parents sent their child to free tuition center near by"/>
    <s v="gaps_yes"/>
    <m/>
    <s v="support_no"/>
    <s v="support_no"/>
    <s v="support_no"/>
    <m/>
    <m/>
    <m/>
    <m/>
    <m/>
    <m/>
    <m/>
    <m/>
    <s v="child_ability_more_less"/>
    <s v="No concerns "/>
    <s v="Respondent doesn't know about the date of school opening and about the school and child performance."/>
    <s v="uuid:87da734d-b9d9-48cc-8e05-3a85a7fa7f26"/>
    <n v="42"/>
    <s v="Uma maheshwari"/>
    <n v="0"/>
    <n v="0"/>
    <m/>
    <m/>
    <s v="collect:NsFXv10emRdOOIQl"/>
    <m/>
    <s v="Nikitha"/>
    <n v="9"/>
    <s v="female"/>
    <s v="child_enrol_yes"/>
    <s v="child_class_3"/>
    <s v="child_government_school"/>
    <s v="child_last_enrol_yes"/>
    <s v="child_last_class_2"/>
    <s v="child_last_government_school"/>
    <s v="Neetu"/>
    <n v="12"/>
    <s v="female"/>
    <s v="child_enrol_yes"/>
    <s v="child_class_6"/>
    <s v="child_government_school"/>
    <s v="child_last_enrol_yes"/>
    <s v="child_last_class_5"/>
    <s v="child_last_government_school"/>
    <s v="architha"/>
    <n v="15"/>
    <s v="female"/>
    <s v="child_enrol_yes"/>
    <s v="child_class_10"/>
    <s v="child_government_school"/>
    <s v="child_last_enrol_yes"/>
    <s v="child_last_class_9"/>
    <s v="child_last_government_school"/>
    <s v="n/a"/>
    <s v="n/a"/>
    <s v="n/a"/>
    <s v="n/a"/>
    <s v="n/a"/>
    <s v="n/a"/>
    <s v="n/a"/>
    <s v="n/a"/>
    <s v="n/a"/>
    <s v="n/a"/>
    <s v="n/a"/>
    <s v="n/a"/>
    <s v="n/a"/>
    <s v="n/a"/>
    <s v="n/a"/>
    <s v="n/a"/>
    <s v="n/a"/>
    <s v="n/a"/>
  </r>
  <r>
    <s v="uuid:d7e02ff1-80df-494b-a010-06d6ba7406f3"/>
    <s v="2021-11-17T12:36:00.934Z"/>
    <m/>
    <s v="Itforchange"/>
    <s v="Umamaheswari"/>
    <d v="2021-11-17T00:00:00"/>
    <s v="in_person"/>
    <s v="karnataka"/>
    <s v="bengaluru_urban"/>
    <m/>
    <s v="Janatha colony"/>
    <s v="Bengaluru"/>
    <s v="urban"/>
    <m/>
    <s v="Joseph"/>
    <s v="respondent_male"/>
    <s v="respondent_relationship_father"/>
    <s v="household_head_yes"/>
    <n v="4"/>
    <s v="caste_unclear"/>
    <m/>
    <x v="1"/>
    <s v="income_source_casual_labour"/>
    <s v="lang_kan lang_tamil"/>
    <m/>
    <s v="current_state"/>
    <m/>
    <m/>
    <n v="2"/>
    <n v="2"/>
    <m/>
    <s v="edu_young_textbook_unclear"/>
    <s v="edu_young_meals_unclear"/>
    <s v="communication_unclear"/>
    <s v="school_status_unclear"/>
    <m/>
    <m/>
    <m/>
    <m/>
    <m/>
    <m/>
    <m/>
    <m/>
    <m/>
    <m/>
    <m/>
    <m/>
    <m/>
    <m/>
    <m/>
    <m/>
    <m/>
    <m/>
    <m/>
    <m/>
    <m/>
    <m/>
    <s v="child_ability_unable"/>
    <s v="No  concerns"/>
    <s v="The child was not going to school for the past two years . Now parents are not ready to send him because he is pretending like going to school and playing with friends."/>
    <s v="uuid:d7e02ff1-80df-494b-a010-06d6ba7406f3"/>
    <n v="42"/>
    <s v="Uma maheshwari"/>
    <n v="0"/>
    <n v="0"/>
    <m/>
    <m/>
    <s v="collect:NsFXv10emRdOOIQl"/>
    <m/>
    <s v="Stalin"/>
    <n v="12"/>
    <s v="male"/>
    <s v="child_enrol_no"/>
    <m/>
    <m/>
    <s v="child_last_enrol_no"/>
    <m/>
    <m/>
    <s v="Brinda"/>
    <n v="15"/>
    <s v="female"/>
    <s v="child_enrol_yes"/>
    <s v="child_class_9"/>
    <s v="child_private_school"/>
    <s v="child_last_enrol_no"/>
    <m/>
    <m/>
    <s v="n/a"/>
    <s v="n/a"/>
    <s v="n/a"/>
    <s v="n/a"/>
    <s v="n/a"/>
    <s v="n/a"/>
    <s v="n/a"/>
    <s v="n/a"/>
    <s v="n/a"/>
    <s v="n/a"/>
    <s v="n/a"/>
    <s v="n/a"/>
    <s v="n/a"/>
    <s v="n/a"/>
    <s v="n/a"/>
    <s v="n/a"/>
    <s v="n/a"/>
    <s v="n/a"/>
    <s v="n/a"/>
    <s v="n/a"/>
    <s v="n/a"/>
    <s v="n/a"/>
    <s v="n/a"/>
    <s v="n/a"/>
    <s v="n/a"/>
    <s v="n/a"/>
    <s v="n/a"/>
  </r>
  <r>
    <s v="uuid:3019de62-104d-4583-9199-51971fb5496a"/>
    <s v="2021-11-17T12:17:47.630Z"/>
    <m/>
    <s v="Itforchange"/>
    <s v="Umamaheswari"/>
    <d v="2021-11-17T00:00:00"/>
    <s v="in_person"/>
    <s v="karnataka"/>
    <s v="bengaluru_urban"/>
    <m/>
    <s v="Janatha colony"/>
    <s v="Bengaluru"/>
    <s v="urban"/>
    <m/>
    <s v="Madhavi"/>
    <s v="respondent_female"/>
    <s v="respondent_relationship_mother"/>
    <s v="household_head_no"/>
    <n v="4"/>
    <s v="sc"/>
    <m/>
    <x v="0"/>
    <s v="income_source_self_employed"/>
    <s v="lang_kan lang_tamil"/>
    <m/>
    <s v="current_state"/>
    <m/>
    <m/>
    <n v="2"/>
    <n v="2"/>
    <m/>
    <s v="edu_young_textbook_all"/>
    <s v="edu_young_meals_unclear"/>
    <s v="communication_yes"/>
    <s v="school_status_yes"/>
    <d v="2021-11-08T00:00:00"/>
    <n v="6"/>
    <s v="Attended all days"/>
    <m/>
    <m/>
    <s v="yes"/>
    <m/>
    <m/>
    <m/>
    <s v="gaps_yes"/>
    <m/>
    <s v="support_no"/>
    <s v="support_no"/>
    <s v="support_no"/>
    <s v="Have not taken extra classes since online classes  conducted last yead"/>
    <m/>
    <m/>
    <m/>
    <m/>
    <m/>
    <m/>
    <m/>
    <s v="child_ability_declined"/>
    <s v="Responded said her main concern about education was when the school will open and happy that atleast now the school has opened"/>
    <s v="Respondent doesn't know exactly the date of school  opening date. A tentative date  have been taken."/>
    <s v="uuid:3019de62-104d-4583-9199-51971fb5496a"/>
    <n v="42"/>
    <s v="Uma maheshwari"/>
    <n v="0"/>
    <n v="0"/>
    <m/>
    <m/>
    <s v="collect:NsFXv10emRdOOIQl"/>
    <m/>
    <s v="Yesashwini"/>
    <n v="11"/>
    <s v="female"/>
    <s v="child_enrol_yes"/>
    <s v="child_class_4"/>
    <s v="child_private_school"/>
    <s v="child_last_enrol_yes"/>
    <s v="child_last_class_3"/>
    <s v="child_last_private_school"/>
    <s v="Arjun"/>
    <n v="13"/>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37142531-9ded-426a-abcc-3ded4e34da28"/>
    <s v="2021-11-17T12:02:17.876Z"/>
    <m/>
    <s v="Itforchange"/>
    <s v="Umamaheswari"/>
    <d v="2021-11-17T00:00:00"/>
    <s v="in_person"/>
    <s v="karnataka"/>
    <s v="bengaluru_urban"/>
    <m/>
    <s v="Janatha colony"/>
    <s v="Bengaluru"/>
    <s v="urban"/>
    <m/>
    <s v="Manjunath"/>
    <s v="respondent_male"/>
    <s v="respondent_relationship_father"/>
    <s v="household_head_yes"/>
    <n v="5"/>
    <s v="st"/>
    <m/>
    <x v="0"/>
    <s v="income_source_self_employed"/>
    <s v="lang_kan"/>
    <m/>
    <s v="current_state"/>
    <m/>
    <m/>
    <n v="2"/>
    <n v="2"/>
    <m/>
    <s v="edu_young_textbook_all"/>
    <s v="edu_young_meals_unclear"/>
    <s v="communication_yes"/>
    <s v="school_status_yes"/>
    <d v="2021-11-08T00:00:00"/>
    <n v="5"/>
    <s v="Attended all days"/>
    <m/>
    <s v="no"/>
    <s v="no"/>
    <s v="no"/>
    <s v="yes"/>
    <s v="Separate private tuition they sent"/>
    <s v="gaps_no"/>
    <m/>
    <s v="support_no"/>
    <s v="support_no"/>
    <s v="support_no"/>
    <m/>
    <m/>
    <m/>
    <m/>
    <m/>
    <m/>
    <m/>
    <m/>
    <s v="child_ability_declined"/>
    <s v="No government or aided or any Rte school for primary and secondary education and suffering a lot to pay fees inspire of being marginalised"/>
    <s v="No classes either online or offline was taken  for their both son even after paying fees  no  extra classes taken now after getting open"/>
    <s v="uuid:37142531-9ded-426a-abcc-3ded4e34da28"/>
    <n v="42"/>
    <s v="Uma maheshwari"/>
    <n v="0"/>
    <n v="0"/>
    <m/>
    <m/>
    <s v="collect:NsFXv10emRdOOIQl"/>
    <m/>
    <s v="Chandan"/>
    <n v="6"/>
    <s v="male"/>
    <s v="child_enrol_yes"/>
    <s v="child_class_1"/>
    <s v="child_private_school"/>
    <s v="child_last_enrol_no"/>
    <m/>
    <m/>
    <s v="Ethiraj"/>
    <n v="8"/>
    <s v="male"/>
    <s v="child_enrol_yes"/>
    <s v="child_class_3"/>
    <s v="child_private_school"/>
    <s v="child_last_enrol_no"/>
    <m/>
    <m/>
    <s v="n/a"/>
    <s v="n/a"/>
    <s v="n/a"/>
    <s v="n/a"/>
    <s v="n/a"/>
    <s v="n/a"/>
    <s v="n/a"/>
    <s v="n/a"/>
    <s v="n/a"/>
    <s v="n/a"/>
    <s v="n/a"/>
    <s v="n/a"/>
    <s v="n/a"/>
    <s v="n/a"/>
    <s v="n/a"/>
    <s v="n/a"/>
    <s v="n/a"/>
    <s v="n/a"/>
    <s v="n/a"/>
    <s v="n/a"/>
    <s v="n/a"/>
    <s v="n/a"/>
    <s v="n/a"/>
    <s v="n/a"/>
    <s v="n/a"/>
    <s v="n/a"/>
    <s v="n/a"/>
  </r>
  <r>
    <s v="uuid:ad100955-5a4d-4b79-b51c-5f384deac541"/>
    <s v="2021-11-17T11:45:33.761Z"/>
    <m/>
    <s v="Itforchange"/>
    <s v="Umamaheswari"/>
    <d v="2021-11-17T00:00:00"/>
    <s v="in_person"/>
    <s v="karnataka"/>
    <s v="bengaluru_urban"/>
    <m/>
    <s v="Janatha colony"/>
    <s v="Bengaluru"/>
    <s v="urban"/>
    <m/>
    <s v="Vinutha"/>
    <s v="respondent_female"/>
    <s v="respondent_relationship_relative"/>
    <s v="household_head_no"/>
    <n v="5"/>
    <s v="st"/>
    <m/>
    <x v="0"/>
    <s v="income_source_other"/>
    <s v="lang_kan"/>
    <m/>
    <s v="current_state"/>
    <m/>
    <m/>
    <n v="1"/>
    <n v="1"/>
    <m/>
    <s v="edu_young_textbook_all"/>
    <s v="edu_young_meals_unclear"/>
    <s v="communication_yes"/>
    <s v="school_status_yes"/>
    <d v="2021-09-20T00:00:00"/>
    <n v="6"/>
    <s v="Attended all days"/>
    <m/>
    <m/>
    <s v="yes"/>
    <m/>
    <m/>
    <s v="She was taking online classes  conducted by school"/>
    <s v="gaps_yes"/>
    <m/>
    <s v="support_no"/>
    <s v="support_no"/>
    <s v="support_no"/>
    <s v="As she attended last year class online no extra classes taken now"/>
    <m/>
    <m/>
    <m/>
    <m/>
    <m/>
    <m/>
    <m/>
    <s v="child_ability_declined"/>
    <s v="Time has been so much reduced for taking classes. Their concern is to give appropriate time for learning instead of rushing to complete the syllabus "/>
    <s v="No comments "/>
    <s v="uuid:ad100955-5a4d-4b79-b51c-5f384deac541"/>
    <n v="42"/>
    <s v="Uma maheshwari"/>
    <n v="0"/>
    <n v="0"/>
    <m/>
    <m/>
    <s v="collect:NsFXv10emRdOOIQl"/>
    <m/>
    <s v="Manasa"/>
    <n v="12"/>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510fd195-f46b-4504-891a-f9895470eae2"/>
    <s v="2021-11-17T11:31:38.553Z"/>
    <m/>
    <s v="Itforchange"/>
    <s v="Umamaheswari"/>
    <d v="2021-11-17T00:00:00"/>
    <s v="in_person"/>
    <s v="karnataka"/>
    <s v="bengaluru_urban"/>
    <m/>
    <s v="Janatha colony"/>
    <s v="Bengaluru"/>
    <s v="urban"/>
    <m/>
    <s v="Mahadevan s"/>
    <s v="respondent_male"/>
    <s v="respondent_relationship_father"/>
    <s v="household_head_yes"/>
    <n v="6"/>
    <s v="caste_unclear"/>
    <m/>
    <x v="0"/>
    <s v="income_source_self_employed"/>
    <s v="lang_kan"/>
    <m/>
    <s v="current_state"/>
    <m/>
    <m/>
    <n v="2"/>
    <n v="2"/>
    <m/>
    <s v="edu_young_textbook_none"/>
    <s v="edu_young_meals_unclear"/>
    <s v="communication_yes"/>
    <s v="school_status_yes"/>
    <d v="2021-10-25T00:00:00"/>
    <n v="6"/>
    <s v="Attended all days"/>
    <m/>
    <s v="no"/>
    <s v="no"/>
    <s v="no"/>
    <s v="no"/>
    <m/>
    <s v="gaps_yes"/>
    <m/>
    <s v="support_no"/>
    <s v="support_no"/>
    <s v="support_no"/>
    <m/>
    <m/>
    <m/>
    <m/>
    <m/>
    <m/>
    <m/>
    <m/>
    <s v="child_ability_declined"/>
    <s v="No concerns. "/>
    <s v="Respondent didn't  know about the performance and how child is studying."/>
    <s v="uuid:510fd195-f46b-4504-891a-f9895470eae2"/>
    <n v="42"/>
    <s v="Uma maheshwari"/>
    <n v="0"/>
    <n v="0"/>
    <m/>
    <m/>
    <s v="collect:NsFXv10emRdOOIQl"/>
    <m/>
    <s v="Harish"/>
    <n v="13"/>
    <s v="male"/>
    <s v="child_enrol_yes"/>
    <s v="child_class_7"/>
    <s v="child_government_school"/>
    <s v="child_last_enrol_yes"/>
    <s v="child_last_class_6"/>
    <s v="child_last_government_school"/>
    <s v="Pushwa"/>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7d8d2874-b1bc-43f6-8f48-dc2dbbdf7a29"/>
    <s v="2021-11-17T11:18:15.165Z"/>
    <m/>
    <s v="Itforchange"/>
    <s v="Umamaheswari"/>
    <d v="2021-11-16T00:00:00"/>
    <s v="in_person"/>
    <s v="karnataka"/>
    <s v="bengaluru_urban"/>
    <m/>
    <s v="Jonathan colony"/>
    <s v="Bengaluru"/>
    <s v="urban"/>
    <m/>
    <s v="Kepamma"/>
    <s v="respondent_female"/>
    <s v="respondent_relationship_mother"/>
    <s v="household_head_no"/>
    <n v="4"/>
    <s v="caste_unclear"/>
    <m/>
    <x v="0"/>
    <s v="income_source_casual_labour"/>
    <s v="lang_kan"/>
    <m/>
    <s v="current_state"/>
    <m/>
    <m/>
    <n v="1"/>
    <n v="1"/>
    <m/>
    <s v="edu_young_textbook_all"/>
    <s v="edu_young_meals_cooked"/>
    <s v="communication_no"/>
    <s v="school_status_yes"/>
    <d v="2021-10-25T00:00:00"/>
    <n v="6"/>
    <s v="Attended all days"/>
    <m/>
    <s v="yes_sometimes"/>
    <s v="yes_sometimes"/>
    <s v="no"/>
    <s v="no"/>
    <m/>
    <s v="gaps_no"/>
    <m/>
    <s v="support_no"/>
    <s v="support_no"/>
    <s v="support_no"/>
    <m/>
    <m/>
    <m/>
    <m/>
    <m/>
    <m/>
    <m/>
    <m/>
    <s v="child_ability_improved"/>
    <s v="No comments"/>
    <s v="Parents doesn't no to tell about the studies  or anything related to education"/>
    <s v="uuid:7d8d2874-b1bc-43f6-8f48-dc2dbbdf7a29"/>
    <n v="42"/>
    <s v="Uma maheshwari"/>
    <n v="0"/>
    <n v="0"/>
    <m/>
    <m/>
    <s v="collect:NsFXv10emRdOOIQl"/>
    <m/>
    <s v="Sowmya"/>
    <n v="15"/>
    <s v="female"/>
    <s v="child_enrol_yes"/>
    <s v="child_class_9"/>
    <s v="child_private_school"/>
    <s v="child_last_enrol_no"/>
    <m/>
    <m/>
    <s v="n/a"/>
    <s v="n/a"/>
    <s v="n/a"/>
    <s v="n/a"/>
    <s v="n/a"/>
    <s v="n/a"/>
    <s v="n/a"/>
    <s v="n/a"/>
    <s v="n/a"/>
    <s v="n/a"/>
    <s v="n/a"/>
    <s v="n/a"/>
    <s v="n/a"/>
    <s v="n/a"/>
    <s v="n/a"/>
    <s v="n/a"/>
    <s v="n/a"/>
    <s v="n/a"/>
    <s v="n/a"/>
    <s v="n/a"/>
    <s v="n/a"/>
    <s v="n/a"/>
    <s v="n/a"/>
    <s v="n/a"/>
    <s v="n/a"/>
    <s v="n/a"/>
    <s v="n/a"/>
    <s v="n/a"/>
    <s v="n/a"/>
    <s v="n/a"/>
    <s v="n/a"/>
    <s v="n/a"/>
    <s v="n/a"/>
    <s v="n/a"/>
    <s v="n/a"/>
    <s v="n/a"/>
  </r>
  <r>
    <s v="uuid:ebd48dbd-dacc-428b-bf8c-6f270af9e777"/>
    <s v="2021-11-16T13:29:42.553Z"/>
    <m/>
    <s v="Itforchange"/>
    <s v="Umamaheswari "/>
    <d v="2021-11-16T00:00:00"/>
    <s v="in_person"/>
    <s v="karnataka"/>
    <s v="bengaluru_urban"/>
    <m/>
    <s v="Maranahalli"/>
    <s v="Bengaluru"/>
    <s v="urban"/>
    <m/>
    <s v="Pandurangan"/>
    <s v="respondent_male"/>
    <s v="respondent_relationship_relative"/>
    <s v="household_head_no"/>
    <n v="6"/>
    <s v="obc"/>
    <m/>
    <x v="0"/>
    <s v="income_source_casual_labour"/>
    <s v="lang_kan lang_tamil"/>
    <m/>
    <s v="current_state"/>
    <m/>
    <m/>
    <n v="1"/>
    <n v="1"/>
    <m/>
    <s v="edu_young_textbook_none"/>
    <s v="edu_young_meals_cooked"/>
    <s v="communication_no"/>
    <s v="school_status_yes"/>
    <d v="2021-11-07T00:00:00"/>
    <n v="6"/>
    <s v="All days she had attended the school"/>
    <m/>
    <s v="no"/>
    <s v="no"/>
    <s v="no"/>
    <s v="yes"/>
    <m/>
    <s v="gaps_no"/>
    <m/>
    <s v="support_no"/>
    <s v="support_no"/>
    <s v="support_no"/>
    <m/>
    <m/>
    <m/>
    <m/>
    <m/>
    <m/>
    <m/>
    <m/>
    <s v="child_ability_unable"/>
    <s v="None"/>
    <s v="No comments "/>
    <s v="uuid:ebd48dbd-dacc-428b-bf8c-6f270af9e777"/>
    <n v="42"/>
    <s v="Uma maheshwari"/>
    <n v="0"/>
    <n v="0"/>
    <m/>
    <m/>
    <s v="collect:NsFXv10emRdOOIQl"/>
    <m/>
    <s v="Harshini"/>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677c97d4-8af0-4965-8105-aa6d3b5905b9"/>
    <s v="2021-11-16T12:06:59.641Z"/>
    <m/>
    <s v="Gubbachi Learning community"/>
    <s v="Poornima PS"/>
    <d v="2021-11-16T00:00:00"/>
    <s v="in_person"/>
    <s v="karnataka"/>
    <s v="bengaluru_urban"/>
    <m/>
    <s v="Doddakanahalli  ward no 150"/>
    <s v="Doddakanahalli  village"/>
    <s v="urban"/>
    <m/>
    <s v="Monamma"/>
    <s v="respondent_female"/>
    <s v="respondent_relationship_mother"/>
    <s v="household_head_yes"/>
    <n v="7"/>
    <s v="other"/>
    <s v="Kurubaru"/>
    <x v="0"/>
    <s v="income_source_casual_labour"/>
    <s v="lang_kan"/>
    <m/>
    <s v="current_state"/>
    <m/>
    <m/>
    <n v="2"/>
    <n v="2"/>
    <m/>
    <s v="edu_young_textbook_none"/>
    <s v="edu_young_meals_dry"/>
    <s v="communication_no"/>
    <s v="school_status_no"/>
    <m/>
    <m/>
    <m/>
    <m/>
    <m/>
    <m/>
    <m/>
    <m/>
    <m/>
    <m/>
    <m/>
    <m/>
    <m/>
    <m/>
    <m/>
    <s v="study_no"/>
    <m/>
    <s v="moment_no"/>
    <s v="moment_no"/>
    <s v="moment_no"/>
    <s v="moment_no"/>
    <s v="Admission has not done"/>
    <s v="child_ability_unable"/>
    <s v="No"/>
    <s v="This children's admission has not done till know. But the parents are working so their are looking for near by school and the children's safety also"/>
    <s v="uuid:677c97d4-8af0-4965-8105-aa6d3b5905b9"/>
    <n v="28"/>
    <s v="Anusha Sharma"/>
    <n v="0"/>
    <n v="0"/>
    <m/>
    <m/>
    <s v="collect:CjplU752mB5iJA8C"/>
    <m/>
    <s v="Bhreelinga"/>
    <n v="7"/>
    <s v="male"/>
    <s v="child_enrol_no"/>
    <m/>
    <m/>
    <s v="child_last_enrol_no"/>
    <m/>
    <m/>
    <s v="Radhika "/>
    <n v="5"/>
    <s v="female"/>
    <s v="child_enrol_no"/>
    <m/>
    <m/>
    <s v="child_last_enrol_no"/>
    <m/>
    <m/>
    <s v="n/a"/>
    <s v="n/a"/>
    <s v="n/a"/>
    <s v="n/a"/>
    <s v="n/a"/>
    <s v="n/a"/>
    <s v="n/a"/>
    <s v="n/a"/>
    <s v="n/a"/>
    <s v="n/a"/>
    <s v="n/a"/>
    <s v="n/a"/>
    <s v="n/a"/>
    <s v="n/a"/>
    <s v="n/a"/>
    <s v="n/a"/>
    <s v="n/a"/>
    <s v="n/a"/>
    <s v="n/a"/>
    <s v="n/a"/>
    <s v="n/a"/>
    <s v="n/a"/>
    <s v="n/a"/>
    <s v="n/a"/>
    <s v="n/a"/>
    <s v="n/a"/>
    <s v="n/a"/>
  </r>
  <r>
    <s v="uuid:1acc459e-995f-4056-8613-2d1376362dcb"/>
    <s v="2021-11-16T12:06:59.145Z"/>
    <m/>
    <s v="Gubbachi Learning community "/>
    <s v="Poornima PS"/>
    <d v="2021-11-16T00:00:00"/>
    <s v="in_person"/>
    <s v="karnataka"/>
    <s v="bengaluru_urban"/>
    <m/>
    <s v="Doddakanahalli  ward no 150"/>
    <s v="Doddakanahalli  village "/>
    <s v="urban"/>
    <m/>
    <s v="Padhma shri"/>
    <s v="respondent_female"/>
    <s v="respondent_relationship_mother"/>
    <s v="household_head_no"/>
    <n v="4"/>
    <s v="other"/>
    <s v="Upparu"/>
    <x v="0"/>
    <s v="income_source_casual_labour"/>
    <s v="lang_kan"/>
    <m/>
    <s v="current_state"/>
    <m/>
    <m/>
    <n v="2"/>
    <n v="2"/>
    <m/>
    <s v="edu_young_textbook_none"/>
    <s v="edu_young_meals_dry"/>
    <s v="communication_yes"/>
    <s v="school_status_no"/>
    <m/>
    <m/>
    <m/>
    <m/>
    <m/>
    <m/>
    <m/>
    <m/>
    <m/>
    <m/>
    <m/>
    <m/>
    <m/>
    <m/>
    <m/>
    <s v="study_no"/>
    <m/>
    <s v="moment_no"/>
    <s v="moment_no"/>
    <s v="moment_no"/>
    <s v="moment_no"/>
    <s v="He has no any books to read"/>
    <s v="child_ability_improved"/>
    <s v="We like to send the childrens to school "/>
    <s v="The parents are interested to send but the children are unable to cross the road to go to school it's little far "/>
    <s v="uuid:1acc459e-995f-4056-8613-2d1376362dcb"/>
    <n v="28"/>
    <s v="Anusha Sharma"/>
    <n v="0"/>
    <n v="0"/>
    <m/>
    <m/>
    <s v="collect:CjplU752mB5iJA8C"/>
    <m/>
    <s v="Venkatesha "/>
    <n v="10"/>
    <s v="male"/>
    <s v="child_enrol_no"/>
    <m/>
    <m/>
    <s v="child_last_enrol_no"/>
    <m/>
    <m/>
    <s v="Maruthi"/>
    <n v="8"/>
    <s v="male"/>
    <s v="child_enrol_no"/>
    <m/>
    <m/>
    <s v="child_last_enrol_no"/>
    <m/>
    <m/>
    <s v="n/a"/>
    <s v="n/a"/>
    <s v="n/a"/>
    <s v="n/a"/>
    <s v="n/a"/>
    <s v="n/a"/>
    <s v="n/a"/>
    <s v="n/a"/>
    <s v="n/a"/>
    <s v="n/a"/>
    <s v="n/a"/>
    <s v="n/a"/>
    <s v="n/a"/>
    <s v="n/a"/>
    <s v="n/a"/>
    <s v="n/a"/>
    <s v="n/a"/>
    <s v="n/a"/>
    <s v="n/a"/>
    <s v="n/a"/>
    <s v="n/a"/>
    <s v="n/a"/>
    <s v="n/a"/>
    <s v="n/a"/>
    <s v="n/a"/>
    <s v="n/a"/>
    <s v="n/a"/>
  </r>
  <r>
    <s v="uuid:8240ddc0-252a-4b82-ba93-7131ae8aa43a"/>
    <s v="2021-11-16T11:50:02.855Z"/>
    <m/>
    <s v="Gubbachi"/>
    <s v="Premanjali"/>
    <d v="2021-11-16T00:00:00"/>
    <s v="in_person"/>
    <s v="karnataka"/>
    <s v="bengaluru_urban"/>
    <m/>
    <s v="Mahadev pura"/>
    <s v="Doddakannelli"/>
    <s v="urban"/>
    <m/>
    <s v="Devamma"/>
    <s v="respondent_female"/>
    <s v="respondent_relationship_mother"/>
    <s v="household_head_no"/>
    <n v="6"/>
    <s v="st"/>
    <m/>
    <x v="0"/>
    <s v="income_source_casual_labour"/>
    <s v="lang_kan"/>
    <m/>
    <s v="current_state"/>
    <m/>
    <m/>
    <n v="2"/>
    <n v="2"/>
    <m/>
    <s v="edu_young_textbook_all"/>
    <s v="edu_young_meals_cooked"/>
    <s v="communication_yes"/>
    <s v="school_status_yes"/>
    <d v="2021-10-25T00:00:00"/>
    <n v="7"/>
    <s v="No"/>
    <m/>
    <s v="yes"/>
    <s v="yes"/>
    <s v="yes"/>
    <s v="yes"/>
    <m/>
    <s v="gaps_no"/>
    <m/>
    <s v="support_sometimes"/>
    <s v="support_no"/>
    <s v="support_no"/>
    <m/>
    <m/>
    <m/>
    <m/>
    <m/>
    <m/>
    <m/>
    <m/>
    <s v="child_ability_improved"/>
    <s v="Open agli"/>
    <s v="Good"/>
    <s v="uuid:8240ddc0-252a-4b82-ba93-7131ae8aa43a"/>
    <n v="28"/>
    <s v="Anusha Sharma"/>
    <n v="0"/>
    <n v="0"/>
    <m/>
    <m/>
    <s v="collect:CXLLYnCQtqSwsrkC"/>
    <m/>
    <s v="Shivakumar s"/>
    <n v="11"/>
    <s v="male"/>
    <s v="child_enrol_yes"/>
    <s v="child_class_6"/>
    <s v="child_government_school"/>
    <s v="child_last_enrol_yes"/>
    <s v="child_last_class_6"/>
    <s v="child_last_government_school"/>
    <s v="Anadkumar s"/>
    <n v="9"/>
    <s v="male"/>
    <s v="child_enrol_yes"/>
    <s v="child_class_3"/>
    <s v="child_government_school"/>
    <s v="child_last_enrol_yes"/>
    <s v="child_last_class_3"/>
    <s v="child_last_government_school"/>
    <s v="n/a"/>
    <s v="n/a"/>
    <s v="n/a"/>
    <s v="n/a"/>
    <s v="n/a"/>
    <s v="n/a"/>
    <s v="n/a"/>
    <s v="n/a"/>
    <s v="n/a"/>
    <s v="n/a"/>
    <s v="n/a"/>
    <s v="n/a"/>
    <s v="n/a"/>
    <s v="n/a"/>
    <s v="n/a"/>
    <s v="n/a"/>
    <s v="n/a"/>
    <s v="n/a"/>
    <s v="n/a"/>
    <s v="n/a"/>
    <s v="n/a"/>
    <s v="n/a"/>
    <s v="n/a"/>
    <s v="n/a"/>
    <s v="n/a"/>
    <s v="n/a"/>
    <s v="n/a"/>
  </r>
  <r>
    <s v="uuid:7fa1c152-c005-4a35-85b8-8ea97adbb526"/>
    <s v="2021-11-16T11:43:55.346Z"/>
    <m/>
    <s v="Gubbachi ( Bheerappa )"/>
    <s v="Bheerappa"/>
    <d v="2021-11-16T00:00:00"/>
    <s v="in_person"/>
    <s v="karnataka"/>
    <s v="bengaluru_urban"/>
    <m/>
    <s v="Halanyakanahalli Panchathi"/>
    <s v="à²ªà²Ÿà³à²Ÿà²£"/>
    <s v="urban"/>
    <m/>
    <s v="à²†à²‚à²œà²¨à³‡à²¯ "/>
    <s v="respondent_male"/>
    <s v="respondent_relationship_father"/>
    <s v="household_head_yes"/>
    <n v="6"/>
    <s v="obc"/>
    <m/>
    <x v="1"/>
    <s v="income_source_casual_labour"/>
    <s v="lang_kan"/>
    <m/>
    <s v="current_state"/>
    <m/>
    <m/>
    <n v="3"/>
    <n v="3"/>
    <m/>
    <s v="edu_young_textbook_all"/>
    <s v="edu_young_meals_cooked"/>
    <s v="communication_yes"/>
    <s v="school_status_yes"/>
    <d v="2021-10-06T00:00:00"/>
    <n v="30"/>
    <s v="à²¡à³ˆà²²à²¿ à²¶à²¾à²²à³†à²—à³† à²¹à³‹à²—à³à²¤à²¾ à²‡à²¦à³† "/>
    <m/>
    <s v="yes"/>
    <s v="yes"/>
    <s v="yes"/>
    <m/>
    <m/>
    <s v="gaps_yes"/>
    <m/>
    <s v="support_yes"/>
    <m/>
    <m/>
    <m/>
    <m/>
    <m/>
    <m/>
    <m/>
    <m/>
    <m/>
    <m/>
    <s v="child_ability_declined"/>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7fa1c152-c005-4a35-85b8-8ea97adbb526"/>
    <n v="28"/>
    <s v="Anusha Sharma"/>
    <n v="0"/>
    <n v="0"/>
    <m/>
    <m/>
    <s v="collect:oMNajyelZVyVVmlt"/>
    <m/>
    <s v="à²‰à²®à²¾à²¦à³‡à²µà²¿ "/>
    <n v="12"/>
    <s v="female"/>
    <s v="child_enrol_yes"/>
    <s v="child_class_6"/>
    <s v="child_government_school"/>
    <s v="child_last_enrol_yes"/>
    <s v="child_last_class_7"/>
    <s v="child_last_government_school"/>
    <s v="à²®à²°à²¿à²¯à²®à³à²® "/>
    <n v="18"/>
    <s v="female"/>
    <s v="child_enrol_no"/>
    <m/>
    <m/>
    <s v="child_last_enrol_no"/>
    <m/>
    <m/>
    <s v="à²‰à²¦à²¯à²•à³à²®à²¾à²°"/>
    <n v="10"/>
    <s v="male"/>
    <s v="child_enrol_yes"/>
    <s v="child_class_4"/>
    <s v="child_government_school"/>
    <s v="child_last_enrol_yes"/>
    <s v="child_last_class_3"/>
    <s v="child_last_government_school"/>
    <s v="n/a"/>
    <s v="n/a"/>
    <s v="n/a"/>
    <s v="n/a"/>
    <s v="n/a"/>
    <s v="n/a"/>
    <s v="n/a"/>
    <s v="n/a"/>
    <s v="n/a"/>
    <s v="n/a"/>
    <s v="n/a"/>
    <s v="n/a"/>
    <s v="n/a"/>
    <s v="n/a"/>
    <s v="n/a"/>
    <s v="n/a"/>
    <s v="n/a"/>
    <s v="n/a"/>
  </r>
  <r>
    <s v="uuid:077945a1-50ed-4b5b-8d97-36c5a9a9369c"/>
    <s v="2021-11-16T11:40:37.363Z"/>
    <m/>
    <s v="Gubbachi"/>
    <s v="Premanjali"/>
    <d v="2021-11-16T00:00:00"/>
    <s v="in_person"/>
    <s v="karnataka"/>
    <s v="bengaluru_urban"/>
    <m/>
    <s v="Mahadev pura"/>
    <s v="Doddakannelli"/>
    <s v="urban"/>
    <m/>
    <s v="Lakshmi"/>
    <s v="respondent_female"/>
    <s v="respondent_relationship_mother"/>
    <s v="household_head_no"/>
    <n v="4"/>
    <s v="other"/>
    <s v="C-1"/>
    <x v="0"/>
    <s v="income_source_casual_labour"/>
    <s v="lang_kan"/>
    <m/>
    <s v="current_state"/>
    <m/>
    <m/>
    <n v="2"/>
    <n v="2"/>
    <m/>
    <s v="edu_young_textbook_none"/>
    <s v="edu_young_meals_unclear"/>
    <s v="communication_no"/>
    <s v="school_status_no"/>
    <m/>
    <m/>
    <m/>
    <m/>
    <m/>
    <m/>
    <m/>
    <m/>
    <m/>
    <m/>
    <m/>
    <m/>
    <m/>
    <m/>
    <m/>
    <s v="study_no"/>
    <m/>
    <s v="moment_no"/>
    <s v="moment_no"/>
    <s v="moment_no"/>
    <s v="moment_no"/>
    <m/>
    <s v="child_ability_unable"/>
    <s v="No"/>
    <s v="Not good"/>
    <s v="uuid:077945a1-50ed-4b5b-8d97-36c5a9a9369c"/>
    <n v="28"/>
    <s v="Anusha Sharma"/>
    <n v="0"/>
    <n v="0"/>
    <m/>
    <m/>
    <s v="collect:CXLLYnCQtqSwsrkC"/>
    <m/>
    <s v="Doddamma"/>
    <n v="15"/>
    <s v="female"/>
    <s v="child_enrol_no"/>
    <m/>
    <m/>
    <s v="child_last_enrol_no"/>
    <m/>
    <m/>
    <s v="Anjula"/>
    <n v="6"/>
    <s v="female"/>
    <s v="child_enrol_no"/>
    <m/>
    <m/>
    <s v="child_last_enrol_no"/>
    <m/>
    <m/>
    <s v="n/a"/>
    <s v="n/a"/>
    <s v="n/a"/>
    <s v="n/a"/>
    <s v="n/a"/>
    <s v="n/a"/>
    <s v="n/a"/>
    <s v="n/a"/>
    <s v="n/a"/>
    <s v="n/a"/>
    <s v="n/a"/>
    <s v="n/a"/>
    <s v="n/a"/>
    <s v="n/a"/>
    <s v="n/a"/>
    <s v="n/a"/>
    <s v="n/a"/>
    <s v="n/a"/>
    <s v="n/a"/>
    <s v="n/a"/>
    <s v="n/a"/>
    <s v="n/a"/>
    <s v="n/a"/>
    <s v="n/a"/>
    <s v="n/a"/>
    <s v="n/a"/>
    <s v="n/a"/>
  </r>
  <r>
    <s v="uuid:0ffa4e96-c4c2-4596-a342-96a82dfe4af8"/>
    <s v="2021-11-16T11:38:29.549Z"/>
    <m/>
    <s v="Gubbachi ( Bheerappa )"/>
    <s v="Bheerappa"/>
    <d v="2021-11-16T00:00:00"/>
    <s v="in_person"/>
    <s v="karnataka"/>
    <s v="bengaluru_urban"/>
    <m/>
    <s v="Halanyakanahalli Panchathi"/>
    <s v="à²ªà²Ÿà³à²Ÿà²£"/>
    <s v="urban"/>
    <m/>
    <s v="à²¨à²°à²¸à²¿à²‚à²¹ "/>
    <s v="respondent_male"/>
    <s v="respondent_relationship_father"/>
    <s v="household_head_yes"/>
    <n v="6"/>
    <s v="obc"/>
    <m/>
    <x v="1"/>
    <s v="income_source_casual_labour"/>
    <s v="lang_kan"/>
    <m/>
    <s v="current_state"/>
    <m/>
    <m/>
    <n v="2"/>
    <n v="2"/>
    <m/>
    <s v="edu_young_textbook_all"/>
    <s v="edu_young_meals_cooked"/>
    <s v="communication_yes"/>
    <s v="school_status_yes"/>
    <d v="2021-10-06T00:00:00"/>
    <n v="30"/>
    <s v="à²¡à³ˆà²²à²¿ à²®à²—à³ à²¶à²¾à²²à³†à²—à³† à²¹à³‹à²—à³à²¤à²¾ à²‡à²¦à³†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0ffa4e96-c4c2-4596-a342-96a82dfe4af8"/>
    <n v="28"/>
    <s v="Anusha Sharma"/>
    <n v="0"/>
    <n v="0"/>
    <m/>
    <m/>
    <s v="collect:oMNajyelZVyVVmlt"/>
    <m/>
    <s v="à²•à²µà²¿à²¤à²¾ "/>
    <n v="9"/>
    <s v="male"/>
    <s v="child_enrol_yes"/>
    <s v="child_class_4"/>
    <s v="child_government_school"/>
    <s v="child_last_enrol_yes"/>
    <s v="child_last_class_5"/>
    <s v="child_last_government_school"/>
    <s v="à²šà²¿à²¨à³à²¨ "/>
    <n v="8"/>
    <s v="female"/>
    <s v="child_enrol_yes"/>
    <s v="child_class_2"/>
    <s v="child_government_school"/>
    <s v="child_last_enrol_yes"/>
    <s v="child_last_class_3"/>
    <s v="child_last_government_school"/>
    <s v="n/a"/>
    <s v="n/a"/>
    <s v="n/a"/>
    <s v="n/a"/>
    <s v="n/a"/>
    <s v="n/a"/>
    <s v="n/a"/>
    <s v="n/a"/>
    <s v="n/a"/>
    <s v="n/a"/>
    <s v="n/a"/>
    <s v="n/a"/>
    <s v="n/a"/>
    <s v="n/a"/>
    <s v="n/a"/>
    <s v="n/a"/>
    <s v="n/a"/>
    <s v="n/a"/>
    <s v="n/a"/>
    <s v="n/a"/>
    <s v="n/a"/>
    <s v="n/a"/>
    <s v="n/a"/>
    <s v="n/a"/>
    <s v="n/a"/>
    <s v="n/a"/>
    <s v="n/a"/>
  </r>
  <r>
    <s v="uuid:e0235ebe-d2b1-4f7d-87c6-f2b8fda4d279"/>
    <s v="2021-11-16T11:33:47.524Z"/>
    <m/>
    <s v="Gubbachi ( Bheerappa )"/>
    <s v="Bheerappa"/>
    <d v="2021-11-16T00:00:00"/>
    <s v="in_person"/>
    <s v="karnataka"/>
    <s v="bengaluru_urban"/>
    <m/>
    <s v="Halanyakanahalli Panchathi"/>
    <s v="à²ªà²Ÿà³à²Ÿà²£"/>
    <s v="urban"/>
    <m/>
    <s v="à²¹à³à²¸à²¨à²®à³à²® "/>
    <s v="respondent_female"/>
    <s v="respondent_relationship_mother"/>
    <s v="household_head_yes"/>
    <n v="7"/>
    <s v="obc"/>
    <m/>
    <x v="1"/>
    <s v="income_source_casual_labour"/>
    <s v="lang_kan"/>
    <m/>
    <s v="current_state"/>
    <m/>
    <m/>
    <n v="1"/>
    <n v="1"/>
    <m/>
    <s v="edu_young_textbook_all"/>
    <s v="edu_young_meals_cooked"/>
    <s v="communication_yes"/>
    <s v="school_status_yes"/>
    <d v="2021-10-06T00:00:00"/>
    <n v="30"/>
    <s v="à²¦à³€à²ªà²¾à²µà²³à²¿ à²¹à²¬à³à²¬à²•à³à²•à³† à²¹à³‹à²¦ à²•à²¾à²°à²£ à²¶à²¾à²²à³†à²—à³† à²¬à²°à³‹à²•à³† à²…à²—à³à²²à²¿à²²à³à²²à²¾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e0235ebe-d2b1-4f7d-87c6-f2b8fda4d279"/>
    <n v="28"/>
    <s v="Anusha Sharma"/>
    <n v="0"/>
    <n v="0"/>
    <m/>
    <m/>
    <s v="collect:oMNajyelZVyVVmlt"/>
    <m/>
    <s v="à²°à³‡à²–à²¾ "/>
    <n v="10"/>
    <s v="female"/>
    <s v="child_enrol_yes"/>
    <s v="child_class_3"/>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a2637fe1-7c95-4c64-a202-4b2307e17925"/>
    <s v="2021-11-16T11:23:37.381Z"/>
    <m/>
    <s v="Gubbachi ( Bheerappa )"/>
    <s v="Bheerappa"/>
    <d v="2021-11-16T00:00:00"/>
    <s v="in_person"/>
    <s v="karnataka"/>
    <s v="bengaluru_urban"/>
    <m/>
    <s v="Halanyakanahalli Panchathi"/>
    <s v="à²ªà²Ÿà³à²Ÿà²£"/>
    <s v="urban"/>
    <m/>
    <s v="à²¹à²¨à³à²®à²‚à²¤"/>
    <s v="respondent_male"/>
    <s v="respondent_relationship_father"/>
    <s v="household_head_yes"/>
    <n v="3"/>
    <s v="obc"/>
    <m/>
    <x v="1"/>
    <s v="income_source_casual_labour"/>
    <s v="lang_kan"/>
    <m/>
    <s v="current_state"/>
    <m/>
    <m/>
    <n v="1"/>
    <n v="1"/>
    <m/>
    <s v="edu_young_textbook_all"/>
    <s v="edu_young_meals_cooked"/>
    <s v="communication_yes"/>
    <s v="school_status_yes"/>
    <d v="2021-10-06T00:00:00"/>
    <n v="30"/>
    <s v="à²•à³†à²²à²µà³ à²¦à²¿à²¨à²—à²³à²²à²¿ à²•à³†à²®à³à²®à³ à²œà³à²µà²°, à²¨à³†à²—à²¡à²¿ à²‡à²¤à³à²¤à³ à²…à²¦à²•à³† à²¸à²°à²¿à²¯à²¾à²—à²¿ à²¶à²¾à²²à³†à²—à³† à²¹à³‹à²—à³à²²à²¿à²²à³à²²à²¾ "/>
    <m/>
    <s v="yes"/>
    <s v="yes"/>
    <s v="yes"/>
    <m/>
    <m/>
    <s v="gaps_yes"/>
    <m/>
    <s v="support_yes"/>
    <s v="support_yes"/>
    <s v="support_yes"/>
    <m/>
    <m/>
    <m/>
    <m/>
    <m/>
    <m/>
    <m/>
    <m/>
    <s v="child_ability_declined"/>
    <s v="à²•à³‹à²µà²¿à²¡à³ à²¸à²®à²¯à²¦à²²à³à²²à²¿ vedio à²•à²¾à²²à³ à²®à³à²•à²¾à²‚à²¤à²° à²•à³à²²à²¾à²¸à³ à²¨à²¡à²¿à²¯à³à²¤à²¿à²¤à³à²¤à³, à²‡à²µà²— à²¸à³à²•à³‚à²²à³ à²“à²ªà²¨à³ à²†à²—à²¿à²°à³à²µà²¾à²¦ à²°à²¿à²‚à²¦ à²¨à²®à²—à³† à²–à³à²·à²¿à²†à²—à³à²¤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a2637fe1-7c95-4c64-a202-4b2307e17925"/>
    <n v="28"/>
    <s v="Anusha Sharma"/>
    <n v="0"/>
    <n v="0"/>
    <m/>
    <m/>
    <s v="collect:oMNajyelZVyVVmlt"/>
    <m/>
    <s v="à²¨à²µà³€à²¨à³ "/>
    <n v="13"/>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9a4a57a-c97e-4f82-9e47-c8ab491cb9b7"/>
    <s v="2021-11-16T11:23:32.441Z"/>
    <m/>
    <s v="Gubbachi"/>
    <s v="Premanjali"/>
    <d v="2021-11-16T00:00:00"/>
    <s v="in_person"/>
    <s v="karnataka"/>
    <s v="bengaluru_urban"/>
    <m/>
    <s v="Mahadev pura"/>
    <s v="Doddakannelli"/>
    <s v="urban"/>
    <m/>
    <s v="Govinda"/>
    <s v="respondent_male"/>
    <s v="respondent_relationship_father"/>
    <s v="household_head_yes"/>
    <n v="4"/>
    <s v="other"/>
    <s v="Golla c1"/>
    <x v="0"/>
    <s v="income_source_casual_labour"/>
    <s v="lang_kan"/>
    <m/>
    <s v="current_state"/>
    <m/>
    <m/>
    <n v="1"/>
    <n v="1"/>
    <m/>
    <s v="edu_young_textbook_all"/>
    <s v="edu_young_meals_cooked"/>
    <s v="communication_yes"/>
    <s v="school_status_yes"/>
    <d v="2021-10-25T00:00:00"/>
    <n v="7"/>
    <s v="Ushar ella"/>
    <m/>
    <s v="no"/>
    <s v="no"/>
    <s v="no"/>
    <s v="no"/>
    <m/>
    <s v="gaps_no"/>
    <m/>
    <s v="support_sometimes"/>
    <s v="support_no"/>
    <s v="support_no"/>
    <m/>
    <m/>
    <m/>
    <m/>
    <m/>
    <m/>
    <m/>
    <m/>
    <s v="child_ability_more_less"/>
    <s v="Punaha open agali"/>
    <s v="Good"/>
    <s v="uuid:a9a4a57a-c97e-4f82-9e47-c8ab491cb9b7"/>
    <n v="28"/>
    <s v="Anusha Sharma"/>
    <n v="0"/>
    <n v="0"/>
    <m/>
    <m/>
    <s v="collect:CXLLYnCQtqSwsrkC"/>
    <m/>
    <s v="Muduranga"/>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b48ebe03-4266-4ade-a4b8-256338bda5aa"/>
    <s v="2021-11-16T11:14:14.148Z"/>
    <m/>
    <s v="Gubbachi ( Bheerappa )"/>
    <s v="Bheerappa"/>
    <d v="2021-11-16T00:00:00"/>
    <s v="in_person"/>
    <s v="karnataka"/>
    <s v="bengaluru_urban"/>
    <m/>
    <s v="Halanyakanahalli Panchathi"/>
    <s v="à²ªà²Ÿà³à²Ÿà²£"/>
    <s v="urban"/>
    <m/>
    <s v="à²¹à²¨à³à²®à²‚à²¤ "/>
    <s v="respondent_male"/>
    <s v="respondent_relationship_father"/>
    <s v="household_head_yes"/>
    <n v="4"/>
    <s v="obc"/>
    <m/>
    <x v="1"/>
    <s v="income_source_casual_labour income_source_non_farming"/>
    <s v="lang_kan"/>
    <m/>
    <s v="current_state"/>
    <m/>
    <m/>
    <n v="2"/>
    <n v="2"/>
    <m/>
    <s v="edu_young_textbook_all"/>
    <s v="edu_young_meals_cooked"/>
    <s v="communication_yes"/>
    <s v="school_status_yes"/>
    <d v="2021-10-06T00:00:00"/>
    <n v="30"/>
    <s v="à²œà²¾à²¤à³à²°à³† à²®à²¤à³à²¸à³‹à²•à³† à²Šà²°à²¿à²—à³† à²¹à³‹à²—à²¿à²°à³à²µà²¦à²°à²¿à²‚à²¦ à²¡à³ˆà²²à³ à²¶à²¾à²²à³†à²—à³† à²¬à²°à³à²¤à²¿à²°à³à²²à²¿à²²à³à²² "/>
    <m/>
    <s v="yes"/>
    <s v="yes"/>
    <s v="yes"/>
    <m/>
    <m/>
    <s v="gaps_yes"/>
    <m/>
    <m/>
    <m/>
    <m/>
    <m/>
    <m/>
    <m/>
    <m/>
    <m/>
    <m/>
    <m/>
    <m/>
    <s v="child_ability_declined"/>
    <s v="à²¸à²‚à²¤à³‹à²· à²µà²¾à²—à³à²¤à³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b48ebe03-4266-4ade-a4b8-256338bda5aa"/>
    <n v="28"/>
    <s v="Anusha Sharma"/>
    <n v="0"/>
    <n v="0"/>
    <m/>
    <m/>
    <s v="collect:oMNajyelZVyVVmlt"/>
    <m/>
    <s v="à²¸à³Šà²¨à²®à³à²® "/>
    <n v="13"/>
    <s v="female"/>
    <s v="child_enrol_yes"/>
    <s v="child_class_7"/>
    <s v="child_government_school"/>
    <s v="child_last_enrol_yes"/>
    <s v="child_last_class_8"/>
    <s v="child_last_government_school"/>
    <s v="à²ªà³à²°à²œà³à²µà²²à³ "/>
    <n v="11"/>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r>
  <r>
    <s v="uuid:795c96e8-cdfc-428f-aeb0-e91440f12029"/>
    <s v="2021-11-16T11:08:25.367Z"/>
    <m/>
    <s v="Gubbachi ( Bheerappa )"/>
    <s v="Bheerappa"/>
    <d v="2021-11-16T00:00:00"/>
    <s v="in_person"/>
    <s v="karnataka"/>
    <s v="bengaluru_urban"/>
    <m/>
    <s v="Halanyakanahalli Panchathi"/>
    <s v="à²ªà²Ÿà³à²Ÿà²£"/>
    <s v="urban"/>
    <m/>
    <s v="à²°à³‡à²£à³à²•à²¾ "/>
    <s v="respondent_female"/>
    <s v="respondent_relationship_mother"/>
    <s v="household_head_yes"/>
    <n v="5"/>
    <s v="obc"/>
    <m/>
    <x v="1"/>
    <s v="income_source_casual_labour"/>
    <s v="lang_kan"/>
    <m/>
    <s v="current_state"/>
    <m/>
    <m/>
    <n v="3"/>
    <n v="3"/>
    <m/>
    <s v="edu_young_textbook_some"/>
    <s v="edu_young_meals_cooked"/>
    <s v="communication_yes"/>
    <s v="school_status_yes"/>
    <d v="2021-10-06T00:00:00"/>
    <n v="50"/>
    <s v="à²¹à²¾à²œà²°à²¾à²—à³à²¤à²¿à²¦à²¾à²°à³† "/>
    <m/>
    <s v="yes"/>
    <s v="yes"/>
    <s v="yes"/>
    <m/>
    <m/>
    <s v="gaps_yes"/>
    <m/>
    <s v="support_yes"/>
    <m/>
    <m/>
    <m/>
    <m/>
    <m/>
    <m/>
    <m/>
    <m/>
    <m/>
    <m/>
    <s v="child_ability_declined"/>
    <s v="à²¶à²¾à²²à³†à²—à³† à²¹à³Šà²—à³à²¦à³‡ à²®à²¨à²¿à²¯à²²à³à²²à²¿ à²‡à²¦à³à²¦à²¾ à²•à²¾à²°à²£ à²Žà²²à³à²²à²¾ à²…à²•à³à²·à²° à²µà³ à²®à²°à³†à²¤à³ à²¹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795c96e8-cdfc-428f-aeb0-e91440f12029"/>
    <n v="28"/>
    <s v="Anusha Sharma"/>
    <n v="0"/>
    <n v="0"/>
    <m/>
    <m/>
    <s v="collect:oMNajyelZVyVVmlt"/>
    <m/>
    <s v="à²¹à³à²²à²¿à²—à²®à³à²® "/>
    <n v="18"/>
    <s v="female"/>
    <s v="child_enrol_yes"/>
    <s v="child_class_11"/>
    <s v="child_government_school"/>
    <s v="child_last_enrol_yes"/>
    <s v="child_last_class_12"/>
    <s v="child_last_government_school"/>
    <s v="à²°à²¾à²§à²¿à²•à²¾ "/>
    <n v="17"/>
    <s v="female"/>
    <s v="child_enrol_yes"/>
    <s v="child_class_10"/>
    <s v="child_government_school"/>
    <s v="child_last_enrol_yes"/>
    <s v="child_last_class_11"/>
    <s v="child_last_government_school"/>
    <s v="Mallayya "/>
    <n v="11"/>
    <s v="male"/>
    <s v="child_enrol_yes"/>
    <s v="child_class_5"/>
    <s v="child_government_school"/>
    <s v="child_last_enrol_yes"/>
    <s v="child_last_class_6"/>
    <s v="child_last_government_school"/>
    <s v="n/a"/>
    <s v="n/a"/>
    <s v="n/a"/>
    <s v="n/a"/>
    <s v="n/a"/>
    <s v="n/a"/>
    <s v="n/a"/>
    <s v="n/a"/>
    <s v="n/a"/>
    <s v="n/a"/>
    <s v="n/a"/>
    <s v="n/a"/>
    <s v="n/a"/>
    <s v="n/a"/>
    <s v="n/a"/>
    <s v="n/a"/>
    <s v="n/a"/>
    <s v="n/a"/>
  </r>
  <r>
    <s v="uuid:37e2a88b-b2d5-4f51-a440-051ce3c481b1"/>
    <s v="2021-11-16T11:01:18.312Z"/>
    <m/>
    <s v="Gubbachi ( Bheerappa )"/>
    <s v="Bheerappa"/>
    <d v="2021-10-16T00:00:00"/>
    <s v="in_person"/>
    <s v="karnataka"/>
    <s v="bengaluru_urban"/>
    <m/>
    <s v="Halanyakanahalli Panchathi"/>
    <s v="à²ªà²Ÿà³à²Ÿà²£"/>
    <s v="urban"/>
    <m/>
    <s v="Rachappa"/>
    <s v="respondent_male"/>
    <s v="respondent_relationship_father"/>
    <s v="household_head_yes"/>
    <n v="5"/>
    <s v="obc"/>
    <m/>
    <x v="1"/>
    <s v="income_source_casual_labour"/>
    <s v="lang_kan"/>
    <m/>
    <s v="current_state"/>
    <m/>
    <m/>
    <n v="3"/>
    <n v="3"/>
    <m/>
    <s v="edu_young_textbook_all"/>
    <s v="edu_young_meals_cooked"/>
    <s v="communication_yes"/>
    <s v="school_status_yes"/>
    <d v="2021-10-09T00:00:00"/>
    <n v="40"/>
    <s v="à²¦à²¿à²¨à²¨à²¿à²¤à³à²¯ à²¶à²¾à²²à²—à³† à²¹à³‹à²—à³à²¤à²¾à²°à³† "/>
    <m/>
    <s v="yes"/>
    <s v="yes"/>
    <s v="yes"/>
    <m/>
    <m/>
    <s v="gaps_yes"/>
    <m/>
    <s v="support_yes"/>
    <m/>
    <m/>
    <m/>
    <m/>
    <m/>
    <m/>
    <m/>
    <m/>
    <m/>
    <m/>
    <s v="child_ability_declined"/>
    <s v="à²¶à²¾à²²à³† à²‡à²°à³à²²à²¿à²²à³à²² à²…à²‚à²¦à³à²°à³† à²®à²—à³ à²…à²³à²—à³à²¤à³à²¤à³† à²¶à²¾à²²à³† à²‡à²¦à³à²°à³† 2 à²…à²•à³à²·à²° à²•à²²à²¿à²¯à³à²¤à²¾à²°à³† "/>
    <s v="Covid à²•à²¾à²°à²£à²¦à²¿à²‚à²¦ à²¶à²¾à²²à³† à²®à³à²šà³à²šà²¿à²¤à³ à²†à²¦à³à²°à³† à²‡à²µà²¾à²— à²¶à²¾à²²à³† opn à²†à²—à²¿à²°à³à²µà²¦à²°à²¿à²‚à²¦ à²Žà²²à³à²²à²¾ à²®à²•à³à²•à²³à³ à²¶à²¾à²²à³†à²—à³† à²¹à³‹à²—à²¬à³‡à²•à³ à²…à²¨à³à²¨à²¦à³† à²…à²µà²° à²‰à²¦à³à²¦à³‡à²¶ "/>
    <s v="uuid:37e2a88b-b2d5-4f51-a440-051ce3c481b1"/>
    <n v="28"/>
    <s v="Anusha Sharma"/>
    <n v="0"/>
    <n v="0"/>
    <m/>
    <m/>
    <s v="collect:oMNajyelZVyVVmlt"/>
    <m/>
    <s v="à²…à²¨à²¿à²²à³ "/>
    <n v="11"/>
    <s v="male"/>
    <s v="child_enrol_yes"/>
    <s v="child_class_5"/>
    <s v="child_government_school"/>
    <s v="child_last_enrol_yes"/>
    <s v="child_last_class_4"/>
    <s v="child_last_government_school"/>
    <s v="Mallayya"/>
    <n v="9"/>
    <s v="male"/>
    <s v="child_enrol_yes"/>
    <s v="child_class_3"/>
    <s v="child_government_school"/>
    <s v="child_last_enrol_yes"/>
    <s v="child_last_class_4"/>
    <s v="child_last_government_school"/>
    <s v="à²¯à²¶à²µà²‚à²¤ "/>
    <n v="6"/>
    <s v="male"/>
    <s v="child_enrol_no"/>
    <m/>
    <m/>
    <s v="child_last_enrol_no"/>
    <m/>
    <m/>
    <s v="n/a"/>
    <s v="n/a"/>
    <s v="n/a"/>
    <s v="n/a"/>
    <s v="n/a"/>
    <s v="n/a"/>
    <s v="n/a"/>
    <s v="n/a"/>
    <s v="n/a"/>
    <s v="n/a"/>
    <s v="n/a"/>
    <s v="n/a"/>
    <s v="n/a"/>
    <s v="n/a"/>
    <s v="n/a"/>
    <s v="n/a"/>
    <s v="n/a"/>
    <s v="n/a"/>
  </r>
  <r>
    <s v="uuid:50d48150-3bf0-40e9-8102-593143a650ec"/>
    <s v="2021-11-16T10:50:39.658Z"/>
    <m/>
    <s v="Gubbachi ( Bheerappa )"/>
    <s v="Bheerappa"/>
    <d v="2021-11-16T00:00:00"/>
    <s v="in_person"/>
    <s v="karnataka"/>
    <s v="bengaluru_urban"/>
    <m/>
    <s v="Halanyakanahalli Panchathi "/>
    <s v="à²ªà²Ÿà³à²Ÿà²£"/>
    <s v="urban"/>
    <m/>
    <s v="Ambresh "/>
    <s v="respondent_male"/>
    <s v="respondent_relationship_father"/>
    <s v="household_head_yes"/>
    <n v="7"/>
    <s v="obc"/>
    <m/>
    <x v="1"/>
    <s v="income_source_casual_labour"/>
    <s v="lang_kan"/>
    <m/>
    <s v="current_state"/>
    <m/>
    <m/>
    <n v="4"/>
    <n v="4"/>
    <m/>
    <s v="edu_young_textbook_all"/>
    <s v="edu_young_meals_cooked"/>
    <s v="communication_yes"/>
    <s v="school_status_yes"/>
    <d v="2021-10-08T00:00:00"/>
    <n v="40"/>
    <s v="Health Problem "/>
    <m/>
    <s v="yes"/>
    <s v="yes"/>
    <s v="yes"/>
    <m/>
    <m/>
    <s v="gaps_yes"/>
    <m/>
    <s v="support_yes"/>
    <m/>
    <s v="support_yes"/>
    <m/>
    <m/>
    <m/>
    <m/>
    <m/>
    <m/>
    <m/>
    <m/>
    <s v="child_ability_declined"/>
    <s v="à²¸à²‚à²¤à³‹à²·à²µà²¾à²—à³à²¤à³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50d48150-3bf0-40e9-8102-593143a650ec"/>
    <n v="28"/>
    <s v="Anusha Sharma"/>
    <n v="0"/>
    <n v="0"/>
    <m/>
    <m/>
    <s v="collect:oMNajyelZVyVVmlt"/>
    <m/>
    <s v="Huligamma "/>
    <n v="17"/>
    <s v="female"/>
    <s v="child_enrol_no"/>
    <m/>
    <m/>
    <s v="child_last_enrol_no"/>
    <m/>
    <m/>
    <s v="Shardha"/>
    <n v="16"/>
    <s v="female"/>
    <s v="child_enrol_no"/>
    <m/>
    <m/>
    <s v="child_last_enrol_no"/>
    <m/>
    <m/>
    <s v="Udhay kumur"/>
    <n v="13"/>
    <s v="male"/>
    <s v="child_enrol_yes"/>
    <s v="child_class_6"/>
    <s v="child_government_school"/>
    <s v="child_last_enrol_yes"/>
    <s v="child_last_class_5"/>
    <s v="child_last_government_school"/>
    <s v="Ankitha"/>
    <n v="12"/>
    <s v="female"/>
    <s v="child_enrol_yes"/>
    <s v="child_class_6"/>
    <s v="child_government_school"/>
    <s v="child_last_enrol_yes"/>
    <s v="child_last_class_5"/>
    <s v="child_last_government_school"/>
    <s v="n/a"/>
    <s v="n/a"/>
    <s v="n/a"/>
    <s v="n/a"/>
    <s v="n/a"/>
    <s v="n/a"/>
    <s v="n/a"/>
    <s v="n/a"/>
    <s v="n/a"/>
  </r>
  <r>
    <s v="uuid:ea5e7c1d-1318-481c-a435-33bac9feccc0"/>
    <s v="2021-11-16T05:56:02.219Z"/>
    <m/>
    <s v="Gubbachi ( Bheerappa )"/>
    <s v="Bheerappa"/>
    <d v="2021-11-16T00:00:00"/>
    <s v="in_person"/>
    <s v="karnataka"/>
    <s v="bengaluru_urban"/>
    <m/>
    <n v="150"/>
    <s v="à²ªà²Ÿà³à²Ÿà²£"/>
    <s v="rural"/>
    <m/>
    <s v="Geetha "/>
    <s v="respondent_female"/>
    <s v="respondent_relationship_mother"/>
    <s v="household_head_yes"/>
    <n v="6"/>
    <s v="sc"/>
    <m/>
    <x v="1"/>
    <s v="income_source_casual_labour"/>
    <s v="lang_kan"/>
    <m/>
    <s v="current_state"/>
    <m/>
    <m/>
    <n v="2"/>
    <n v="2"/>
    <m/>
    <s v="edu_young_textbook_all"/>
    <s v="edu_young_meals_cooked"/>
    <s v="communication_unclear"/>
    <s v="school_status_yes"/>
    <d v="2021-11-16T00:00:00"/>
    <n v="20"/>
    <s v="à²¤à²‚à²¦à³† -à²¤à²¾à²¯à²¿ à²•à³†à²²à²¸ à²¹à³‹à²¦à³à²°à³† à²®à²¨à³† à²¨à³‹à²¡à²¿à²•à³Šà²³à³à²³à³à²µà²°à³ à²¯à²¾à²°à³ à²‡à²²à³à²²à²¾ à²…à²‚à²¤à²¾ à²®à²•à³à²•à²³ à²¨à²¾ à²¬à²¿à²Ÿà³à²Ÿà³ à²¹à³‹à²—à³à²¤à²¾à²°à³† à²ˆ à²•à²¾à²°à²£à²¦à²¿à²‚à²¦ à²®à²—à³ à²¶à²¾à²²à³†à²—à³† à²¦à²¿à²¨ à²¨à²¿à²¤à³à²¯ à²¹à³‹à²—à²²à³à²²"/>
    <m/>
    <s v="yes"/>
    <s v="yes"/>
    <s v="yes"/>
    <m/>
    <m/>
    <s v="gaps_no"/>
    <m/>
    <m/>
    <s v="support_yes"/>
    <m/>
    <m/>
    <m/>
    <m/>
    <m/>
    <m/>
    <m/>
    <m/>
    <m/>
    <s v="child_ability_declined"/>
    <s v="à²¶à²¾à²²à³†à²—à³† à²¹à³‹à²¦à³à²°à³† 2 à²…à²•à³à²·à²° à²•à²²à²¿à²¤ à²‡à²¦à³à²°à³ à²ˆà²µà²¾à²— à²²à²¾à²•à²¾à²¡à³Œà²¨à³ à²¦à²¿à²‚à²¦ à²Žà²²à³à²²à²¾ à²®à²°à³à²¤à³ à²¹à³‹à²—à²¿à²¦à²¾à²°"/>
    <s v="Covid à²•à²¾à²°à²£ "/>
    <s v="uuid:ea5e7c1d-1318-481c-a435-33bac9feccc0"/>
    <n v="28"/>
    <s v="Anusha Sharma"/>
    <n v="0"/>
    <n v="0"/>
    <m/>
    <m/>
    <s v="collect:oMNajyelZVyVVmlt"/>
    <m/>
    <s v="à²µà³ˆà²·à³à²£à²µà²¿ "/>
    <n v="10"/>
    <s v="female"/>
    <s v="child_enrol_yes"/>
    <s v="child_class_4"/>
    <s v="child_government_school"/>
    <s v="child_last_enrol_yes"/>
    <s v="child_last_class_3"/>
    <s v="child_last_government_school"/>
    <s v="à²¸à²¿à²‚à²§à³à²¶à³à²°à³€ "/>
    <n v="9"/>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9442ade-c1ad-4b07-9151-c33836e8073a"/>
    <s v="2021-11-16T05:25:01.539Z"/>
    <m/>
    <s v="Gubbachi ( Bheerappa )"/>
    <s v="Bheerappa "/>
    <d v="2021-11-16T00:00:00"/>
    <s v="in_person"/>
    <s v="karnataka"/>
    <s v="bengaluru_urban"/>
    <m/>
    <n v="150"/>
    <s v="à²ªà²Ÿà³à²Ÿà²£ "/>
    <s v="urban"/>
    <m/>
    <s v="à²¹à²¨à³à²®à²‚à²¤à²¿ "/>
    <s v="respondent_female"/>
    <s v="respondent_relationship_mother"/>
    <s v="household_head_yes"/>
    <n v="5"/>
    <s v="caste_unclear"/>
    <m/>
    <x v="1"/>
    <s v="income_source_casual_labour"/>
    <s v="lang_kan"/>
    <m/>
    <s v="current_state"/>
    <m/>
    <m/>
    <n v="3"/>
    <n v="3"/>
    <m/>
    <s v="edu_young_textbook_all"/>
    <s v="edu_young_meals_unclear"/>
    <s v="communication_unclear"/>
    <s v="school_status_no"/>
    <m/>
    <m/>
    <m/>
    <m/>
    <m/>
    <m/>
    <m/>
    <m/>
    <m/>
    <m/>
    <m/>
    <m/>
    <m/>
    <m/>
    <m/>
    <s v="study_someties"/>
    <m/>
    <s v="moment_yes"/>
    <s v="moment_yes"/>
    <s v="moment_yes"/>
    <m/>
    <m/>
    <s v="child_ability_declined"/>
    <s v="à²¶à²¾à²²à³†à²—à³† à²¹à³‹à²—à²²à³ à²•à²·à³à²Ÿ à²†à²—à³à²¤à²¾ à²‡à²¦à³† à²•à²¾à²°à²£ à²®à²¨à³†à²¯à²²à³à²²à²¿ à²¯à²¾à²°à³ à²‡à²°à³à²µà³à²¦ à²•à²¾à²°à²£ "/>
    <s v="Covid à²•à²¾à²°à²£à²¦à²¿à²‚à²¦ "/>
    <s v="uuid:79442ade-c1ad-4b07-9151-c33836e8073a"/>
    <n v="28"/>
    <s v="Anusha Sharma"/>
    <n v="0"/>
    <n v="0"/>
    <m/>
    <m/>
    <s v="collect:oMNajyelZVyVVmlt"/>
    <m/>
    <s v="à²¸à²‚à²¦à³€à²ªà³ "/>
    <n v="11"/>
    <s v="male"/>
    <s v="child_enrol_yes"/>
    <s v="child_class_4"/>
    <s v="child_government_school"/>
    <s v="child_last_enrol_yes"/>
    <s v="child_last_class_4"/>
    <s v="child_last_government_school"/>
    <s v="à²ªà²¾à²°à³à²µà²¤à²¿ "/>
    <n v="13"/>
    <s v="female"/>
    <s v="child_enrol_yes"/>
    <s v="child_class_7"/>
    <s v="child_government_school"/>
    <s v="child_last_enrol_yes"/>
    <s v="child_last_class_7"/>
    <s v="child_last_government_school"/>
    <s v="à²ªà²°à³à²¶à³à²°à²¾à²®à³ "/>
    <n v="18"/>
    <s v="male"/>
    <s v="child_enrol_yes"/>
    <s v="child_class_10"/>
    <s v="child_government_school"/>
    <s v="child_last_enrol_yes"/>
    <s v="child_last_class_10"/>
    <s v="child_last_government_school"/>
    <s v="n/a"/>
    <s v="n/a"/>
    <s v="n/a"/>
    <s v="n/a"/>
    <s v="n/a"/>
    <s v="n/a"/>
    <s v="n/a"/>
    <s v="n/a"/>
    <s v="n/a"/>
    <s v="n/a"/>
    <s v="n/a"/>
    <s v="n/a"/>
    <s v="n/a"/>
    <s v="n/a"/>
    <s v="n/a"/>
    <s v="n/a"/>
    <s v="n/a"/>
    <s v="n/a"/>
  </r>
  <r>
    <s v="uuid:8a83205d-55f6-41b0-b1b7-b6448044cfc0"/>
    <s v="2021-10-25T09:27:54.458Z"/>
    <m/>
    <s v="IT for Change"/>
    <s v="Neeta"/>
    <d v="2021-10-20T00:00:00"/>
    <s v="in_person"/>
    <s v="karnataka"/>
    <s v="bengaluru_urban"/>
    <m/>
    <s v="139-Byrasandra"/>
    <s v="Bangalore"/>
    <s v="urban"/>
    <m/>
    <s v="Shobha"/>
    <s v="respondent_female"/>
    <s v="respondent_relationship_mother"/>
    <s v="household_head_no"/>
    <n v="5"/>
    <s v="sc"/>
    <m/>
    <x v="0"/>
    <s v="income_source_casual_labour"/>
    <s v="lang_tamil"/>
    <m/>
    <s v="current_state"/>
    <m/>
    <m/>
    <n v="3"/>
    <n v="3"/>
    <m/>
    <s v="edu_young_textbook_unclear"/>
    <s v="edu_young_meals_unclear"/>
    <s v="communication_unclear"/>
    <s v="school_status_yes"/>
    <d v="2021-10-04T00:00:00"/>
    <n v="10"/>
    <s v="He is attending the classes"/>
    <m/>
    <s v="yes"/>
    <s v="yes_sometimes"/>
    <s v="no"/>
    <s v="yes"/>
    <m/>
    <s v="gaps_no"/>
    <m/>
    <s v="support_no"/>
    <s v="support_no"/>
    <s v="support_no"/>
    <m/>
    <m/>
    <m/>
    <m/>
    <m/>
    <m/>
    <m/>
    <m/>
    <s v="child_ability_more_less"/>
    <s v="During pandemic, due to closure of schools, parents feared if the child will learn bad habits and develop negative attitude for learning. Now, since schools opened, they feel some learning happens and child does not sit idle at home."/>
    <m/>
    <s v="uuid:8a83205d-55f6-41b0-b1b7-b6448044cfc0"/>
    <n v="28"/>
    <s v="Anusha Sharma"/>
    <n v="0"/>
    <n v="0"/>
    <m/>
    <m/>
    <s v="collect:ahkG9eJrdyYyOsgU"/>
    <m/>
    <s v="Swetha"/>
    <n v="9"/>
    <s v="female"/>
    <s v="child_enrol_no"/>
    <m/>
    <m/>
    <s v="child_last_enrol_no"/>
    <m/>
    <m/>
    <s v="Hari Prasad"/>
    <n v="10"/>
    <s v="male"/>
    <s v="child_enrol_yes"/>
    <s v="child_class_6"/>
    <s v="child_private_school"/>
    <s v="child_last_enrol_yes"/>
    <s v="child_last_class_5"/>
    <s v="child_last_private_school"/>
    <s v="Vishnu"/>
    <n v="12"/>
    <s v="male"/>
    <s v="child_enrol_yes"/>
    <s v="child_class_7"/>
    <s v="child_private_school"/>
    <s v="child_last_enrol_yes"/>
    <s v="child_last_class_6"/>
    <s v="child_last_private_school"/>
    <s v="n/a"/>
    <s v="n/a"/>
    <s v="n/a"/>
    <s v="n/a"/>
    <s v="n/a"/>
    <s v="n/a"/>
    <s v="n/a"/>
    <s v="n/a"/>
    <s v="n/a"/>
    <s v="n/a"/>
    <s v="n/a"/>
    <s v="n/a"/>
    <s v="n/a"/>
    <s v="n/a"/>
    <s v="n/a"/>
    <s v="n/a"/>
    <s v="n/a"/>
    <s v="n/a"/>
  </r>
  <r>
    <s v="uuid:0a1ea019-545c-4b0d-b48e-ee7c2988958b"/>
    <s v="2021-10-25T09:18:23.665Z"/>
    <m/>
    <s v="IT for Change"/>
    <s v="Neeta"/>
    <d v="2021-10-20T00:00:00"/>
    <s v="in_person"/>
    <s v="karnataka"/>
    <s v="bengaluru_urban"/>
    <m/>
    <s v="139-Byrasandra"/>
    <s v="Bangalore"/>
    <s v="urban"/>
    <m/>
    <s v="Deepa"/>
    <s v="respondent_female"/>
    <s v="respondent_relationship_mother"/>
    <s v="household_head_no"/>
    <n v="5"/>
    <s v="sc"/>
    <m/>
    <x v="0"/>
    <s v="income_source_casual_labour"/>
    <s v="lang_tamil"/>
    <m/>
    <s v="current_state"/>
    <m/>
    <m/>
    <n v="3"/>
    <n v="3"/>
    <m/>
    <s v="edu_young_textbook_some"/>
    <s v="edu_young_meals_unclear"/>
    <s v="communication_unclear"/>
    <s v="school_status_no"/>
    <m/>
    <m/>
    <m/>
    <m/>
    <m/>
    <m/>
    <m/>
    <m/>
    <m/>
    <m/>
    <m/>
    <m/>
    <m/>
    <m/>
    <m/>
    <s v="study_someties"/>
    <m/>
    <s v="moment_no"/>
    <s v="moment_sometimes"/>
    <s v="moment_no"/>
    <s v="moment_yes"/>
    <m/>
    <s v="child_ability_more_less"/>
    <s v="Since child is admitted in Government school, teachers help the child in her learning and child can visit school to submit worksheets or clarify doubts on phone. "/>
    <s v="Two children (male) who were enrolled in private school before the pandemic have almost dropped off school, due to non-payment of fees and lack of interest in studies. The eldest child have dropped off and started to work. Parents feel that he is good at computing and business and school learning as meaningless. The  girl child who is enrolled in Government school continues well in academics as their teachers show concern and regularly provides  support during the learning process."/>
    <s v="uuid:0a1ea019-545c-4b0d-b48e-ee7c2988958b"/>
    <n v="28"/>
    <s v="Anusha Sharma"/>
    <n v="0"/>
    <n v="0"/>
    <m/>
    <m/>
    <s v="collect:ahkG9eJrdyYyOsgU"/>
    <m/>
    <s v="Tanish Kumar"/>
    <n v="7"/>
    <s v="male"/>
    <s v="child_enrol_no"/>
    <m/>
    <m/>
    <s v="child_last_enrol_no"/>
    <m/>
    <m/>
    <s v="Sadhana"/>
    <n v="9"/>
    <s v="female"/>
    <s v="child_enrol_yes"/>
    <s v="child_class_5"/>
    <s v="child_government_school"/>
    <s v="child_last_enrol_yes"/>
    <s v="child_last_class_4"/>
    <s v="child_last_government_school"/>
    <s v="Kevin Kumar"/>
    <n v="15"/>
    <s v="male"/>
    <s v="child_enrol_no"/>
    <m/>
    <m/>
    <s v="child_last_enrol_no"/>
    <m/>
    <m/>
    <s v="n/a"/>
    <s v="n/a"/>
    <s v="n/a"/>
    <s v="n/a"/>
    <s v="n/a"/>
    <s v="n/a"/>
    <s v="n/a"/>
    <s v="n/a"/>
    <s v="n/a"/>
    <s v="n/a"/>
    <s v="n/a"/>
    <s v="n/a"/>
    <s v="n/a"/>
    <s v="n/a"/>
    <s v="n/a"/>
    <s v="n/a"/>
    <s v="n/a"/>
    <s v="n/a"/>
  </r>
  <r>
    <s v="uuid:3242d14a-413d-404c-a1d2-2eff051af24c"/>
    <s v="2021-10-25T09:01:46.126Z"/>
    <m/>
    <s v="IT for Change"/>
    <s v="Neeta"/>
    <d v="2021-10-20T00:00:00"/>
    <s v="in_person"/>
    <s v="karnataka"/>
    <s v="bengaluru_urban"/>
    <m/>
    <s v="139-Byrasandra"/>
    <s v="Bangalore"/>
    <s v="urban"/>
    <m/>
    <s v="Jhansi"/>
    <s v="respondent_female"/>
    <s v="respondent_relationship_relative"/>
    <s v="household_head_no"/>
    <n v="4"/>
    <s v="other"/>
    <s v="Christian"/>
    <x v="1"/>
    <s v="income_source_contract income_source_casual_labour"/>
    <s v="lang_kan lang_tamil"/>
    <m/>
    <s v="current_state"/>
    <m/>
    <m/>
    <n v="1"/>
    <n v="1"/>
    <m/>
    <s v="edu_young_textbook_none"/>
    <s v="edu_young_meals_unclear"/>
    <s v="communication_unclear"/>
    <s v="school_status_no"/>
    <m/>
    <m/>
    <m/>
    <m/>
    <m/>
    <m/>
    <m/>
    <m/>
    <m/>
    <m/>
    <m/>
    <m/>
    <m/>
    <m/>
    <m/>
    <s v="study_someties"/>
    <m/>
    <s v="moment_yes"/>
    <s v="moment_no"/>
    <s v="moment_unclear"/>
    <s v="moment_yes"/>
    <s v="self-study, reading books and attending tuition."/>
    <s v="child_ability_more_less"/>
    <s v="Need to pay fees of past few years, due to non-payment school is not ready to admit the child. But, child and parents are willing to send their ward to school want schools to reopen, as there was no active learning past one year and have fear if their child will develop bad habits others and divert from learning."/>
    <s v="The child studies in Aided school, and RTE application has been rejected. Due to financial crisis and non payment of fees, child is not been admitted to school past two years (2020-21, 2021-22). Currently, online classes are going on, but child is not admitted to them due to non-payment of previous years fees."/>
    <s v="uuid:3242d14a-413d-404c-a1d2-2eff051af24c"/>
    <n v="28"/>
    <s v="Anusha Sharma"/>
    <n v="0"/>
    <n v="0"/>
    <m/>
    <m/>
    <s v="collect:ahkG9eJrdyYyOsgU"/>
    <m/>
    <s v="James Jackson"/>
    <n v="10"/>
    <s v="male"/>
    <s v="child_enrol_no"/>
    <m/>
    <m/>
    <s v="child_last_enrol_no"/>
    <m/>
    <m/>
    <s v="n/a"/>
    <s v="n/a"/>
    <s v="n/a"/>
    <s v="n/a"/>
    <s v="n/a"/>
    <s v="n/a"/>
    <s v="n/a"/>
    <s v="n/a"/>
    <s v="n/a"/>
    <s v="n/a"/>
    <s v="n/a"/>
    <s v="n/a"/>
    <s v="n/a"/>
    <s v="n/a"/>
    <s v="n/a"/>
    <s v="n/a"/>
    <s v="n/a"/>
    <s v="n/a"/>
    <s v="n/a"/>
    <s v="n/a"/>
    <s v="n/a"/>
    <s v="n/a"/>
    <s v="n/a"/>
    <s v="n/a"/>
    <s v="n/a"/>
    <s v="n/a"/>
    <s v="n/a"/>
    <s v="n/a"/>
    <s v="n/a"/>
    <s v="n/a"/>
    <s v="n/a"/>
    <s v="n/a"/>
    <s v="n/a"/>
    <s v="n/a"/>
    <s v="n/a"/>
    <s v="n/a"/>
  </r>
  <r>
    <s v="uuid:f16c8f26-28fc-42d9-b833-e618a12a6334"/>
    <s v="2021-10-24T10:40:57.287Z"/>
    <m/>
    <s v="IT for Change"/>
    <s v="Dilip D"/>
    <d v="2021-10-24T00:00:00"/>
    <s v="in_person"/>
    <s v="karnataka"/>
    <s v="district_other"/>
    <s v="BENGALURU RURAL"/>
    <s v="Arasinakunte"/>
    <s v="Nelamangala"/>
    <s v="rural"/>
    <m/>
    <s v="Shilpakala"/>
    <s v="respondent_male"/>
    <s v="respondent_relationship_mother"/>
    <s v="household_head_yes"/>
    <n v="3"/>
    <s v="sc"/>
    <m/>
    <x v="0"/>
    <s v="income_source_casual_labour"/>
    <s v="lang_kan"/>
    <m/>
    <s v="current_state"/>
    <m/>
    <m/>
    <n v="2"/>
    <n v="2"/>
    <m/>
    <s v="edu_young_textbook_all"/>
    <s v="edu_young_meals_dry"/>
    <s v="communication_yes"/>
    <s v="school_status_yes"/>
    <d v="2021-10-25T00:00:00"/>
    <n v="6"/>
    <s v="Wnet to school"/>
    <m/>
    <s v="no"/>
    <s v="no"/>
    <s v="no"/>
    <s v="no"/>
    <m/>
    <s v="gaps_yes"/>
    <m/>
    <s v="support_no"/>
    <s v="support_no"/>
    <s v="support_no"/>
    <m/>
    <m/>
    <m/>
    <m/>
    <m/>
    <m/>
    <m/>
    <m/>
    <s v="child_ability_improved"/>
    <s v="Need to  open the school."/>
    <s v="No comments"/>
    <s v="uuid:f16c8f26-28fc-42d9-b833-e618a12a6334"/>
    <n v="28"/>
    <s v="Anusha Sharma"/>
    <n v="0"/>
    <n v="0"/>
    <m/>
    <m/>
    <s v="collect:tE34hCAic2Gkq6A7"/>
    <m/>
    <s v="Poornima"/>
    <n v="10"/>
    <s v="female"/>
    <s v="child_enrol_yes"/>
    <s v="child_class_4"/>
    <s v="child_government_school"/>
    <s v="child_last_enrol_yes"/>
    <s v="child_last_class_3"/>
    <s v="child_last_government_school"/>
    <s v="Manya"/>
    <n v="7"/>
    <s v="female"/>
    <s v="child_enrol_yes"/>
    <s v="child_class_1"/>
    <s v="child_government_school"/>
    <s v="child_last_enrol_no"/>
    <m/>
    <m/>
    <s v="n/a"/>
    <s v="n/a"/>
    <s v="n/a"/>
    <s v="n/a"/>
    <s v="n/a"/>
    <s v="n/a"/>
    <s v="n/a"/>
    <s v="n/a"/>
    <s v="n/a"/>
    <s v="n/a"/>
    <s v="n/a"/>
    <s v="n/a"/>
    <s v="n/a"/>
    <s v="n/a"/>
    <s v="n/a"/>
    <s v="n/a"/>
    <s v="n/a"/>
    <s v="n/a"/>
    <s v="n/a"/>
    <s v="n/a"/>
    <s v="n/a"/>
    <s v="n/a"/>
    <s v="n/a"/>
    <s v="n/a"/>
    <s v="n/a"/>
    <s v="n/a"/>
    <s v="n/a"/>
  </r>
  <r>
    <s v="uuid:a49b11d5-030a-4c17-9fba-67fca44a9760"/>
    <s v="2021-10-24T10:40:51.578Z"/>
    <m/>
    <s v="IT for Change"/>
    <s v="Dilip D"/>
    <d v="2021-10-24T00:00:00"/>
    <s v="in_person"/>
    <s v="karnataka"/>
    <s v="district_other"/>
    <s v="BENGALURU RURAL"/>
    <s v="Arasinakunte"/>
    <s v="Nelamangala"/>
    <s v="rural"/>
    <m/>
    <s v="Asha"/>
    <s v="respondent_female"/>
    <s v="respondent_relationship_mother"/>
    <s v="household_head_no"/>
    <n v="6"/>
    <s v="caste_unclear"/>
    <m/>
    <x v="0"/>
    <s v="income_source_casual_labour"/>
    <s v="lang_urdu lang_other"/>
    <s v="Bhojpuri"/>
    <s v="current_state"/>
    <m/>
    <m/>
    <n v="2"/>
    <n v="2"/>
    <m/>
    <s v="edu_young_textbook_all"/>
    <s v="edu_young_meals_dry"/>
    <s v="communication_yes"/>
    <s v="school_status_yes"/>
    <d v="2021-10-25T00:00:00"/>
    <n v="0"/>
    <s v="Holiday"/>
    <m/>
    <s v="no"/>
    <s v="no"/>
    <s v="no"/>
    <s v="no"/>
    <m/>
    <s v="gaps_yes"/>
    <m/>
    <s v="support_no"/>
    <s v="support_no"/>
    <s v="support_no"/>
    <m/>
    <m/>
    <m/>
    <m/>
    <m/>
    <m/>
    <m/>
    <m/>
    <s v="child_ability_improved"/>
    <s v="They wishes to send the children to school only when the school takes precautions of covid-19"/>
    <s v="No comments"/>
    <s v="uuid:a49b11d5-030a-4c17-9fba-67fca44a9760"/>
    <n v="28"/>
    <s v="Anusha Sharma"/>
    <n v="0"/>
    <n v="0"/>
    <m/>
    <m/>
    <s v="collect:tE34hCAic2Gkq6A7"/>
    <m/>
    <s v="Pyari"/>
    <n v="10"/>
    <s v="male"/>
    <s v="child_enrol_yes"/>
    <s v="child_class_4"/>
    <s v="child_government_school"/>
    <s v="child_last_enrol_yes"/>
    <s v="child_last_class_3"/>
    <s v="child_last_government_school"/>
    <s v="Gori"/>
    <n v="10"/>
    <s v="fe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f4a0d62d-cfde-49b3-bcdc-6ac90c7b52be"/>
    <s v="2021-10-24T10:40:47.709Z"/>
    <m/>
    <s v="IT for Change"/>
    <s v="Dilip D"/>
    <d v="2021-10-24T00:00:00"/>
    <s v="in_person"/>
    <s v="karnataka"/>
    <s v="district_other"/>
    <s v="BENGALURU RURAL"/>
    <s v="Arasinakunte"/>
    <s v="Nelamangala"/>
    <s v="rural"/>
    <m/>
    <s v="Sangeetha"/>
    <s v="respondent_female"/>
    <s v="respondent_relationship_mother"/>
    <s v="household_head_no"/>
    <n v="6"/>
    <s v="obc"/>
    <m/>
    <x v="0"/>
    <s v="income_source_casual_labour"/>
    <s v="lang_kan lang_tamil"/>
    <m/>
    <s v="current_state"/>
    <m/>
    <m/>
    <n v="1"/>
    <n v="1"/>
    <m/>
    <s v="edu_young_textbook_all"/>
    <s v="edu_young_meals_dry"/>
    <s v="communication_yes"/>
    <s v="school_status_yes"/>
    <d v="2021-10-25T00:00:00"/>
    <n v="2"/>
    <s v="Holiday declared by school"/>
    <m/>
    <s v="no"/>
    <s v="no"/>
    <s v="no"/>
    <s v="no"/>
    <m/>
    <s v="gaps_yes"/>
    <m/>
    <s v="support_no"/>
    <s v="support_no"/>
    <s v="support_no"/>
    <m/>
    <m/>
    <m/>
    <m/>
    <m/>
    <m/>
    <m/>
    <m/>
    <s v="child_ability_unable"/>
    <s v="Its better to open the school"/>
    <s v="No comments"/>
    <s v="uuid:f4a0d62d-cfde-49b3-bcdc-6ac90c7b52be"/>
    <n v="28"/>
    <s v="Anusha Sharma"/>
    <n v="0"/>
    <n v="0"/>
    <m/>
    <m/>
    <s v="collect:tE34hCAic2Gkq6A7"/>
    <m/>
    <s v="Chandrika"/>
    <n v="11"/>
    <s v="female"/>
    <s v="child_enrol_yes"/>
    <s v="child_class_5"/>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0f364b41-f1cc-4892-8ed5-3aa1f8685729"/>
    <s v="2021-10-24T10:40:42.565Z"/>
    <m/>
    <s v="IT for Change"/>
    <s v="Dilip D"/>
    <d v="2021-10-24T00:00:00"/>
    <s v="in_person"/>
    <s v="karnataka"/>
    <s v="district_other"/>
    <s v="BENGALURU RURAL"/>
    <s v="Arasinakunte"/>
    <s v="Nelamangala"/>
    <s v="rural"/>
    <m/>
    <s v="Kala"/>
    <s v="respondent_female"/>
    <s v="respondent_relationship_mother"/>
    <s v="household_head_yes"/>
    <n v="3"/>
    <s v="sc"/>
    <m/>
    <x v="0"/>
    <s v="income_source_unclear"/>
    <s v="lang_kan"/>
    <m/>
    <s v="current_state"/>
    <m/>
    <m/>
    <n v="2"/>
    <n v="2"/>
    <m/>
    <s v="edu_young_textbook_all"/>
    <s v="edu_young_meals_unclear"/>
    <s v="communication_yes"/>
    <s v="school_status_yes"/>
    <d v="2021-08-23T00:00:00"/>
    <n v="6"/>
    <s v="Attended all the classes"/>
    <m/>
    <s v="no"/>
    <s v="no"/>
    <s v="no"/>
    <s v="no"/>
    <m/>
    <s v="gaps_yes"/>
    <m/>
    <s v="support_no"/>
    <s v="support_no"/>
    <s v="support_no"/>
    <m/>
    <m/>
    <m/>
    <m/>
    <m/>
    <m/>
    <m/>
    <m/>
    <s v="child_ability_improved"/>
    <s v="Its better to open the school and they should take care of children."/>
    <s v="No comments"/>
    <s v="uuid:0f364b41-f1cc-4892-8ed5-3aa1f8685729"/>
    <n v="28"/>
    <s v="Anusha Sharma"/>
    <n v="0"/>
    <n v="0"/>
    <m/>
    <m/>
    <s v="collect:tE34hCAic2Gkq6A7"/>
    <m/>
    <s v="Aishwarya"/>
    <n v="15"/>
    <s v="female"/>
    <s v="child_enrol_yes"/>
    <s v="child_class_9"/>
    <s v="child_government_school"/>
    <s v="child_last_enrol_yes"/>
    <s v="child_last_class_8"/>
    <s v="child_last_government_school"/>
    <s v="Ullas"/>
    <n v="8"/>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r>
  <r>
    <s v="uuid:2a451740-cef1-437c-8dd8-13485708216a"/>
    <s v="2021-10-24T10:40:37.766Z"/>
    <m/>
    <s v="IT for Change"/>
    <s v="Dilip D"/>
    <d v="2021-10-24T00:00:00"/>
    <s v="in_person"/>
    <s v="karnataka"/>
    <s v="district_other"/>
    <s v="BENGALURU RURAL"/>
    <s v="Arasinakunte"/>
    <s v="Nelamangala"/>
    <s v="rural"/>
    <m/>
    <s v="Kaveri mamatageri"/>
    <s v="respondent_female"/>
    <s v="respondent_relationship_caretaker"/>
    <s v="household_head_no"/>
    <n v="5"/>
    <s v="obc"/>
    <m/>
    <x v="0"/>
    <s v="income_source_org_sector"/>
    <s v="lang_kan"/>
    <m/>
    <s v="current_state"/>
    <m/>
    <m/>
    <n v="1"/>
    <n v="1"/>
    <m/>
    <s v="edu_young_textbook_some"/>
    <s v="edu_young_meals_dry"/>
    <s v="communication_yes"/>
    <s v="school_status_yes"/>
    <d v="2021-10-25T00:00:00"/>
    <n v="0"/>
    <s v="Holiday"/>
    <m/>
    <s v="no"/>
    <s v="no"/>
    <s v="no"/>
    <s v="no"/>
    <m/>
    <s v="gaps_yes"/>
    <m/>
    <s v="support_no"/>
    <s v="support_no"/>
    <s v="support_no"/>
    <m/>
    <m/>
    <m/>
    <m/>
    <m/>
    <m/>
    <m/>
    <m/>
    <s v="child_ability_more_less"/>
    <s v="Its better to open"/>
    <s v="No comments"/>
    <s v="uuid:2a451740-cef1-437c-8dd8-13485708216a"/>
    <n v="28"/>
    <s v="Anusha Sharma"/>
    <n v="0"/>
    <n v="0"/>
    <m/>
    <m/>
    <s v="collect:tE34hCAic2Gkq6A7"/>
    <m/>
    <s v="SIDDAPPA KORI"/>
    <n v="10"/>
    <s v="male"/>
    <s v="child_enrol_yes"/>
    <s v="child_class_5"/>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6a61e82f-15eb-48ee-a076-419425a0d18b"/>
    <s v="2021-10-24T10:40:32.966Z"/>
    <m/>
    <s v="IT for Change"/>
    <s v="Dilip D"/>
    <d v="2021-10-24T00:00:00"/>
    <s v="in_person"/>
    <s v="karnataka"/>
    <s v="district_other"/>
    <s v="BENGALURU RURAL"/>
    <s v="Arasinakunte"/>
    <s v="Nelamangala"/>
    <s v="rural"/>
    <m/>
    <s v="Lakshmi"/>
    <s v="respondent_female"/>
    <s v="respondent_relationship_mother"/>
    <s v="household_head_yes"/>
    <n v="5"/>
    <s v="sc"/>
    <m/>
    <x v="0"/>
    <s v="income_source_casual_labour"/>
    <s v="lang_telugu lang_kan"/>
    <m/>
    <s v="current_state"/>
    <m/>
    <m/>
    <n v="3"/>
    <n v="3"/>
    <m/>
    <s v="edu_young_textbook_all"/>
    <s v="edu_young_meals_dry"/>
    <s v="communication_yes"/>
    <s v="school_status_yes"/>
    <d v="2021-10-25T00:00:00"/>
    <n v="0"/>
    <s v="Holiday given by government"/>
    <m/>
    <s v="no"/>
    <s v="no"/>
    <s v="no"/>
    <s v="no"/>
    <m/>
    <s v="gaps_yes"/>
    <m/>
    <s v="support_no"/>
    <s v="support_no"/>
    <s v="support_no"/>
    <m/>
    <m/>
    <m/>
    <m/>
    <m/>
    <m/>
    <m/>
    <m/>
    <s v="child_ability_improved"/>
    <s v="No need to open"/>
    <s v="No comments"/>
    <s v="uuid:6a61e82f-15eb-48ee-a076-419425a0d18b"/>
    <n v="28"/>
    <s v="Anusha Sharma"/>
    <n v="0"/>
    <n v="0"/>
    <m/>
    <m/>
    <s v="collect:tE34hCAic2Gkq6A7"/>
    <m/>
    <s v="Asha"/>
    <n v="16"/>
    <s v="female"/>
    <s v="child_enrol_yes"/>
    <s v="child_class_11"/>
    <s v="child_private_school"/>
    <s v="child_last_enrol_yes"/>
    <s v="child_last_class_10"/>
    <s v="child_last_private_school"/>
    <s v="Tharun K M"/>
    <n v="12"/>
    <s v="male"/>
    <s v="child_enrol_yes"/>
    <s v="child_class_8"/>
    <s v="child_government_school"/>
    <s v="child_last_enrol_yes"/>
    <s v="child_last_class_8"/>
    <s v="child_last_government_school"/>
    <s v="Soni K"/>
    <n v="10"/>
    <s v="female"/>
    <s v="child_enrol_yes"/>
    <s v="child_class_4"/>
    <s v="child_government_school"/>
    <s v="child_last_enrol_yes"/>
    <s v="child_last_class_3"/>
    <s v="child_last_government_school"/>
    <s v="n/a"/>
    <s v="n/a"/>
    <s v="n/a"/>
    <s v="n/a"/>
    <s v="n/a"/>
    <s v="n/a"/>
    <s v="n/a"/>
    <s v="n/a"/>
    <s v="n/a"/>
    <s v="n/a"/>
    <s v="n/a"/>
    <s v="n/a"/>
    <s v="n/a"/>
    <s v="n/a"/>
    <s v="n/a"/>
    <s v="n/a"/>
    <s v="n/a"/>
    <s v="n/a"/>
  </r>
  <r>
    <s v="uuid:6d49b1d2-bc9b-4c97-98e2-6f99044331c0"/>
    <s v="2021-10-24T10:40:26.573Z"/>
    <m/>
    <s v="IT for Change"/>
    <s v="Dilip D"/>
    <d v="2021-10-24T00:00:00"/>
    <s v="in_person"/>
    <s v="karnataka"/>
    <s v="district_other"/>
    <s v="BENGALURU RURAL"/>
    <s v="Arasinakunte"/>
    <s v="Nelamangala"/>
    <s v="rural"/>
    <m/>
    <s v="Leelavathi K"/>
    <s v="respondent_female"/>
    <s v="respondent_relationship_mother"/>
    <s v="household_head_yes"/>
    <n v="4"/>
    <s v="st"/>
    <m/>
    <x v="0"/>
    <s v="income_source_casual_labour"/>
    <s v="lang_telugu lang_kan"/>
    <m/>
    <s v="current_state"/>
    <m/>
    <m/>
    <n v="2"/>
    <n v="2"/>
    <m/>
    <s v="edu_young_textbook_all"/>
    <s v="edu_young_meals_dry"/>
    <s v="communication_yes"/>
    <s v="school_status_yes"/>
    <d v="2021-10-25T00:00:00"/>
    <n v="0"/>
    <s v="Last week was dussera holiday"/>
    <m/>
    <s v="no"/>
    <s v="no"/>
    <s v="no"/>
    <s v="no"/>
    <m/>
    <s v="gaps_yes"/>
    <m/>
    <s v="support_no"/>
    <s v="support_no"/>
    <s v="support_no"/>
    <m/>
    <m/>
    <m/>
    <m/>
    <m/>
    <m/>
    <m/>
    <m/>
    <s v="child_ability_declined"/>
    <s v="No need to open during pandemic"/>
    <s v="No comments"/>
    <s v="uuid:6d49b1d2-bc9b-4c97-98e2-6f99044331c0"/>
    <n v="28"/>
    <s v="Anusha Sharma"/>
    <n v="0"/>
    <n v="0"/>
    <m/>
    <m/>
    <s v="collect:tE34hCAic2Gkq6A7"/>
    <m/>
    <s v="Chethan N"/>
    <n v="7"/>
    <s v="male"/>
    <s v="child_enrol_yes"/>
    <s v="child_class_1"/>
    <s v="child_government_school"/>
    <s v="child_last_enrol_no"/>
    <m/>
    <m/>
    <s v="Janardhan N"/>
    <n v="8"/>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c0628e2-6e5d-4dc6-961e-72fc498fa15e"/>
    <s v="2021-10-24T10:40:20.150Z"/>
    <m/>
    <s v="IT for Change"/>
    <s v="Dilip D"/>
    <d v="2021-10-24T00:00:00"/>
    <s v="in_person"/>
    <s v="karnataka"/>
    <s v="district_other"/>
    <s v="BENGALURU RURAL"/>
    <s v="Arasinakunte"/>
    <s v="Nelamangala"/>
    <s v="rural"/>
    <m/>
    <s v="Basamma chennappa helavar"/>
    <s v="respondent_male"/>
    <s v="respondent_relationship_mother"/>
    <s v="household_head_yes"/>
    <n v="5"/>
    <s v="obc"/>
    <m/>
    <x v="0"/>
    <s v="income_source_casual_labour"/>
    <s v="lang_kan"/>
    <m/>
    <s v="current_state"/>
    <m/>
    <m/>
    <n v="2"/>
    <n v="2"/>
    <m/>
    <s v="edu_young_textbook_all"/>
    <s v="edu_young_meals_dry"/>
    <s v="communication_yes"/>
    <s v="school_status_yes"/>
    <d v="2021-10-25T00:00:00"/>
    <n v="280"/>
    <s v="He attended all the classes"/>
    <m/>
    <s v="unclear"/>
    <s v="unclear"/>
    <s v="unclear"/>
    <s v="unclear"/>
    <m/>
    <s v="gaps_unclear"/>
    <m/>
    <s v="support_no"/>
    <s v="support_no"/>
    <s v="support_no"/>
    <m/>
    <m/>
    <m/>
    <m/>
    <m/>
    <m/>
    <m/>
    <m/>
    <s v="child_ability_improved"/>
    <s v="Its better to open"/>
    <s v="No comments"/>
    <s v="uuid:cc0628e2-6e5d-4dc6-961e-72fc498fa15e"/>
    <n v="28"/>
    <s v="Anusha Sharma"/>
    <n v="0"/>
    <n v="0"/>
    <m/>
    <m/>
    <s v="collect:tE34hCAic2Gkq6A7"/>
    <m/>
    <s v="Bharath chennappa helavar"/>
    <n v="13"/>
    <s v="male"/>
    <s v="child_enrol_yes"/>
    <s v="child_class_9"/>
    <s v="child_government_school"/>
    <s v="child_last_enrol_yes"/>
    <s v="child_last_class_8"/>
    <s v="child_last_government_school"/>
    <s v="Sharath chennappa helava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9886f4ac-34f1-4e24-9c5d-0298fafd075f"/>
    <s v="2021-10-24T10:40:14.377Z"/>
    <m/>
    <s v="IT for Change"/>
    <s v="Dilip D"/>
    <d v="2021-10-24T00:00:00"/>
    <s v="in_person"/>
    <s v="karnataka"/>
    <s v="district_other"/>
    <s v="BENGALURU RURAL"/>
    <s v="Arasinakunte"/>
    <s v="Nelamangala"/>
    <s v="rural"/>
    <m/>
    <s v="MALASHREE TUKARAM RATHOD"/>
    <s v="respondent_female"/>
    <s v="respondent_relationship_mother"/>
    <s v="household_head_yes"/>
    <n v="4"/>
    <s v="sc"/>
    <m/>
    <x v="0"/>
    <s v="income_source_casual_labour"/>
    <s v="lang_hindi"/>
    <m/>
    <s v="current_state"/>
    <m/>
    <m/>
    <n v="1"/>
    <n v="1"/>
    <m/>
    <s v="edu_young_textbook_all"/>
    <s v="edu_young_meals_dry"/>
    <s v="communication_unclear"/>
    <s v="school_status_no"/>
    <m/>
    <m/>
    <m/>
    <m/>
    <m/>
    <m/>
    <m/>
    <m/>
    <m/>
    <m/>
    <m/>
    <m/>
    <m/>
    <m/>
    <m/>
    <s v="study_unclear"/>
    <m/>
    <s v="moment_no"/>
    <s v="moment_no"/>
    <s v="moment_no"/>
    <s v="moment_no"/>
    <m/>
    <s v="child_ability_improved"/>
    <s v="Yes, its better to open."/>
    <s v="No comments"/>
    <s v="uuid:9886f4ac-34f1-4e24-9c5d-0298fafd075f"/>
    <n v="28"/>
    <s v="Anusha Sharma"/>
    <n v="0"/>
    <n v="0"/>
    <m/>
    <m/>
    <s v="collect:tE34hCAic2Gkq6A7"/>
    <m/>
    <s v="AKASH TUKARAM RATHOD"/>
    <n v="7"/>
    <s v="male"/>
    <s v="child_enrol_yes"/>
    <s v="child_class_2"/>
    <s v="child_government_school"/>
    <s v="child_last_enrol_yes"/>
    <s v="child_last_class_1"/>
    <s v="child_last_government_school"/>
    <s v="n/a"/>
    <s v="n/a"/>
    <s v="n/a"/>
    <s v="n/a"/>
    <s v="n/a"/>
    <s v="n/a"/>
    <s v="n/a"/>
    <s v="n/a"/>
    <s v="n/a"/>
    <s v="n/a"/>
    <s v="n/a"/>
    <s v="n/a"/>
    <s v="n/a"/>
    <s v="n/a"/>
    <s v="n/a"/>
    <s v="n/a"/>
    <s v="n/a"/>
    <s v="n/a"/>
    <s v="n/a"/>
    <s v="n/a"/>
    <s v="n/a"/>
    <s v="n/a"/>
    <s v="n/a"/>
    <s v="n/a"/>
    <s v="n/a"/>
    <s v="n/a"/>
    <s v="n/a"/>
    <s v="n/a"/>
    <s v="n/a"/>
    <s v="n/a"/>
    <s v="n/a"/>
    <s v="n/a"/>
    <s v="n/a"/>
    <s v="n/a"/>
    <s v="n/a"/>
    <s v="n/a"/>
  </r>
  <r>
    <s v="uuid:dba84a5f-1fa3-4b2f-a569-82492ee71f1c"/>
    <s v="2021-10-24T10:38:04.760Z"/>
    <m/>
    <s v="IT for Change"/>
    <s v="Dilip D"/>
    <d v="2021-10-24T00:00:00"/>
    <s v="in_person"/>
    <s v="karnataka"/>
    <s v="district_other"/>
    <s v="BENGALURU RURAL"/>
    <s v="Arasinakunte"/>
    <s v="Nelamangala"/>
    <s v="rural"/>
    <m/>
    <s v="Yashodha"/>
    <s v="respondent_female"/>
    <s v="respondent_relationship_mother"/>
    <s v="household_head_no"/>
    <n v="4"/>
    <s v="sc"/>
    <m/>
    <x v="0"/>
    <s v="income_source_casual_labour"/>
    <s v="lang_kan"/>
    <m/>
    <s v="current_state"/>
    <m/>
    <m/>
    <n v="1"/>
    <n v="1"/>
    <m/>
    <s v="edu_young_textbook_all"/>
    <s v="edu_young_meals_dry"/>
    <s v="communication_yes"/>
    <s v="school_status_yes"/>
    <d v="2021-10-25T00:00:00"/>
    <n v="6"/>
    <s v="Went to school"/>
    <m/>
    <s v="no"/>
    <s v="no"/>
    <s v="no"/>
    <s v="no"/>
    <m/>
    <s v="gaps_yes"/>
    <m/>
    <s v="support_no"/>
    <s v="support_no"/>
    <s v="support_no"/>
    <m/>
    <m/>
    <m/>
    <m/>
    <m/>
    <m/>
    <m/>
    <m/>
    <s v="child_ability_improved"/>
    <s v="Its better to open school."/>
    <s v="No comments"/>
    <s v="uuid:dba84a5f-1fa3-4b2f-a569-82492ee71f1c"/>
    <n v="28"/>
    <s v="Anusha Sharma"/>
    <n v="0"/>
    <n v="0"/>
    <m/>
    <m/>
    <s v="collect:tE34hCAic2Gkq6A7"/>
    <m/>
    <s v="Krishnaprasad"/>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8ace5e11-5c92-406d-835b-4dfa18df2c61"/>
    <s v="2021-10-24T10:16:18.630Z"/>
    <m/>
    <s v="IT for Change"/>
    <s v="Yashodha.s"/>
    <d v="2021-10-23T00:00:00"/>
    <s v="in_person"/>
    <s v="karnataka"/>
    <s v="district_other"/>
    <s v="Hesrghatta"/>
    <s v="Hurali Chikknhalli"/>
    <s v="Thirumala poora"/>
    <s v="rural"/>
    <m/>
    <s v="Narasimha Murthy"/>
    <s v="respondent_male"/>
    <s v="respondent_relationship_father"/>
    <s v="household_head_yes"/>
    <n v="4"/>
    <s v="obc"/>
    <m/>
    <x v="0"/>
    <s v="income_source_casual_labour"/>
    <s v="lang_kan"/>
    <m/>
    <s v="current_state"/>
    <m/>
    <m/>
    <n v="1"/>
    <n v="1"/>
    <m/>
    <s v="edu_young_textbook_all"/>
    <s v="edu_young_meals_unclear"/>
    <s v="communication_yes"/>
    <s v="school_status_no"/>
    <m/>
    <m/>
    <m/>
    <m/>
    <m/>
    <m/>
    <m/>
    <m/>
    <m/>
    <m/>
    <m/>
    <m/>
    <m/>
    <m/>
    <m/>
    <s v="study_yes"/>
    <m/>
    <s v="moment_no"/>
    <s v="moment_yes"/>
    <s v="moment_no"/>
    <s v="moment_yes"/>
    <m/>
    <s v="child_ability_declined"/>
    <s v="As a parent I am not ready to send my daughter to scholl till COVID problem clears"/>
    <s v="No comments"/>
    <s v="uuid:8ace5e11-5c92-406d-835b-4dfa18df2c61"/>
    <n v="28"/>
    <s v="Anusha Sharma"/>
    <n v="0"/>
    <n v="0"/>
    <m/>
    <m/>
    <s v="collect:Q4GenbgN9XNblLtj"/>
    <m/>
    <s v="Gowthami"/>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4ebe4258-0712-4d33-b8d1-5778ad755018"/>
    <s v="2021-10-24T10:16:14.484Z"/>
    <m/>
    <s v="IT for Change"/>
    <s v="Yashodha.s"/>
    <d v="2021-10-23T00:00:00"/>
    <s v="in_person"/>
    <s v="karnataka"/>
    <s v="district_other"/>
    <s v="Hesrghatta"/>
    <s v="Hurali Chikknhalli"/>
    <s v="Thirumala poora"/>
    <s v="rural"/>
    <m/>
    <s v="Manjula"/>
    <s v="respondent_female"/>
    <s v="respondent_relationship_mother"/>
    <s v="household_head_no"/>
    <n v="4"/>
    <s v="obc"/>
    <m/>
    <x v="0"/>
    <s v="income_source_casual_labour"/>
    <s v="lang_kan"/>
    <m/>
    <s v="current_state"/>
    <m/>
    <m/>
    <n v="2"/>
    <n v="2"/>
    <m/>
    <s v="edu_young_textbook_all"/>
    <s v="edu_young_meals_unclear"/>
    <s v="communication_yes"/>
    <s v="school_status_no"/>
    <m/>
    <m/>
    <m/>
    <m/>
    <m/>
    <m/>
    <m/>
    <m/>
    <m/>
    <m/>
    <m/>
    <m/>
    <m/>
    <m/>
    <m/>
    <s v="study_someties"/>
    <m/>
    <s v="moment_no"/>
    <s v="moment_yes"/>
    <s v="moment_no"/>
    <s v="moment_yes"/>
    <m/>
    <s v="child_ability_declined"/>
    <s v="They loosed their knowledge and they have forgotten all the basics"/>
    <s v="No comments"/>
    <s v="uuid:4ebe4258-0712-4d33-b8d1-5778ad755018"/>
    <n v="28"/>
    <s v="Anusha Sharma"/>
    <n v="0"/>
    <n v="0"/>
    <m/>
    <m/>
    <s v="collect:Q4GenbgN9XNblLtj"/>
    <m/>
    <s v="Poorvith.s"/>
    <n v="10"/>
    <s v="male"/>
    <s v="child_enrol_yes"/>
    <s v="child_class_4"/>
    <s v="child_private_school"/>
    <s v="child_last_enrol_yes"/>
    <s v="child_last_class_3"/>
    <s v="child_last_private_school"/>
    <s v="Vismaya.s"/>
    <n v="8"/>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fcfc3d21-0361-481c-858a-0f27b4ada9ed"/>
    <s v="2021-10-24T10:16:09.825Z"/>
    <m/>
    <s v="IT for Change"/>
    <s v="Yashodha.s"/>
    <d v="2021-10-23T00:00:00"/>
    <s v="in_person"/>
    <s v="karnataka"/>
    <s v="district_other"/>
    <s v="Hesrghatta"/>
    <s v="Hurali Chikknhalli"/>
    <s v="Thirumala poora"/>
    <s v="rural"/>
    <m/>
    <s v="Gangamma.c"/>
    <s v="respondent_female"/>
    <s v="respondent_relationship_mother"/>
    <s v="household_head_no"/>
    <n v="5"/>
    <s v="obc"/>
    <m/>
    <x v="0"/>
    <s v="income_source_casual_labour"/>
    <s v="lang_kan"/>
    <m/>
    <s v="current_state"/>
    <m/>
    <m/>
    <n v="1"/>
    <n v="1"/>
    <m/>
    <s v="edu_young_textbook_none"/>
    <s v="edu_young_meals_unclear"/>
    <s v="communication_no"/>
    <s v="school_status_unclear"/>
    <m/>
    <m/>
    <m/>
    <m/>
    <m/>
    <m/>
    <m/>
    <m/>
    <m/>
    <m/>
    <m/>
    <m/>
    <m/>
    <m/>
    <m/>
    <m/>
    <m/>
    <m/>
    <m/>
    <m/>
    <m/>
    <m/>
    <s v="child_ability_declined"/>
    <s v="I am happy even in this pandemic and this situation schools are starting and children's are excited to go for school and they can learn clearly."/>
    <s v="No comments"/>
    <s v="uuid:fcfc3d21-0361-481c-858a-0f27b4ada9ed"/>
    <n v="28"/>
    <s v="Anusha Sharma"/>
    <n v="0"/>
    <n v="0"/>
    <m/>
    <m/>
    <s v="collect:Q4GenbgN9XNblLtj"/>
    <m/>
    <s v="Deepak.s"/>
    <n v="16"/>
    <s v="male"/>
    <s v="child_enrol_no"/>
    <m/>
    <m/>
    <s v="child_last_enrol_yes"/>
    <s v="child_last_class_10"/>
    <s v="child_last_private_school"/>
    <s v="n/a"/>
    <s v="n/a"/>
    <s v="n/a"/>
    <s v="n/a"/>
    <s v="n/a"/>
    <s v="n/a"/>
    <s v="n/a"/>
    <s v="n/a"/>
    <s v="n/a"/>
    <s v="n/a"/>
    <s v="n/a"/>
    <s v="n/a"/>
    <s v="n/a"/>
    <s v="n/a"/>
    <s v="n/a"/>
    <s v="n/a"/>
    <s v="n/a"/>
    <s v="n/a"/>
    <s v="n/a"/>
    <s v="n/a"/>
    <s v="n/a"/>
    <s v="n/a"/>
    <s v="n/a"/>
    <s v="n/a"/>
    <s v="n/a"/>
    <s v="n/a"/>
    <s v="n/a"/>
    <s v="n/a"/>
    <s v="n/a"/>
    <s v="n/a"/>
    <s v="n/a"/>
    <s v="n/a"/>
    <s v="n/a"/>
    <s v="n/a"/>
    <s v="n/a"/>
    <s v="n/a"/>
  </r>
  <r>
    <s v="uuid:25780c28-0df6-4c5c-9ca8-0e441ef7c569"/>
    <s v="2021-10-24T10:16:05.107Z"/>
    <m/>
    <s v="IT for Change"/>
    <s v="Yashodha.s"/>
    <d v="2021-10-23T00:00:00"/>
    <s v="in_person"/>
    <s v="karnataka"/>
    <s v="district_other"/>
    <s v="Hesrghatta"/>
    <s v="Hurali Chikknhalli"/>
    <s v="Thirumala poora"/>
    <s v="rural"/>
    <m/>
    <s v="Roopa"/>
    <s v="respondent_female"/>
    <s v="respondent_relationship_mother"/>
    <s v="household_head_no"/>
    <n v="5"/>
    <s v="obc"/>
    <m/>
    <x v="0"/>
    <s v="income_source_casual_labour"/>
    <s v="lang_kan"/>
    <m/>
    <s v="current_state"/>
    <m/>
    <m/>
    <n v="3"/>
    <n v="3"/>
    <m/>
    <s v="edu_young_textbook_some"/>
    <s v="edu_young_meals_cooked"/>
    <s v="communication_yes"/>
    <s v="school_status_yes"/>
    <d v="2021-08-09T00:00:00"/>
    <n v="45"/>
    <s v="She attended all the classes"/>
    <m/>
    <s v="no"/>
    <s v="yes"/>
    <s v="no"/>
    <s v="no"/>
    <m/>
    <s v="gaps_yes"/>
    <m/>
    <s v="support_sometimes"/>
    <s v="support_no"/>
    <s v="support_no"/>
    <m/>
    <m/>
    <m/>
    <m/>
    <m/>
    <m/>
    <m/>
    <m/>
    <s v="child_ability_declined"/>
    <s v="I am not satisfied about education got during pandemic days."/>
    <s v="No comments"/>
    <s v="uuid:25780c28-0df6-4c5c-9ca8-0e441ef7c569"/>
    <n v="28"/>
    <s v="Anusha Sharma"/>
    <n v="0"/>
    <n v="0"/>
    <m/>
    <m/>
    <s v="collect:Q4GenbgN9XNblLtj"/>
    <m/>
    <s v="Likitha.r"/>
    <n v="12"/>
    <s v="female"/>
    <s v="child_enrol_yes"/>
    <s v="child_class_6"/>
    <s v="child_government_school"/>
    <s v="child_last_enrol_yes"/>
    <s v="child_last_class_5"/>
    <s v="child_last_government_school"/>
    <s v="Keerthi.r"/>
    <n v="9"/>
    <s v="female"/>
    <s v="child_enrol_yes"/>
    <s v="child_class_3"/>
    <s v="child_government_school"/>
    <s v="child_last_enrol_yes"/>
    <s v="child_last_class_2"/>
    <s v="child_last_government_school"/>
    <s v="Ashwin Kumar.r"/>
    <n v="7"/>
    <s v="male"/>
    <s v="child_enrol_yes"/>
    <s v="child_class_1"/>
    <s v="child_government_school"/>
    <s v="child_last_enrol_no"/>
    <m/>
    <m/>
    <s v="n/a"/>
    <s v="n/a"/>
    <s v="n/a"/>
    <s v="n/a"/>
    <s v="n/a"/>
    <s v="n/a"/>
    <s v="n/a"/>
    <s v="n/a"/>
    <s v="n/a"/>
    <s v="n/a"/>
    <s v="n/a"/>
    <s v="n/a"/>
    <s v="n/a"/>
    <s v="n/a"/>
    <s v="n/a"/>
    <s v="n/a"/>
    <s v="n/a"/>
    <s v="n/a"/>
  </r>
  <r>
    <s v="uuid:9768a40e-b138-441b-a524-4ed11201727f"/>
    <s v="2021-10-24T10:16:00.313Z"/>
    <m/>
    <s v="IT for Change"/>
    <s v="Yashodha.s"/>
    <d v="2021-10-23T00:00:00"/>
    <s v="in_person"/>
    <s v="karnataka"/>
    <s v="district_other"/>
    <s v="Hesrghatta"/>
    <s v="Hurali Chikknhalli"/>
    <s v="Thirumala poora"/>
    <s v="rural"/>
    <m/>
    <s v="Nagaraju"/>
    <s v="respondent_male"/>
    <s v="respondent_relationship_father"/>
    <s v="household_head_yes"/>
    <n v="4"/>
    <s v="obc"/>
    <m/>
    <x v="0"/>
    <s v="income_source_casual_labour"/>
    <s v="lang_kan"/>
    <m/>
    <s v="current_state"/>
    <m/>
    <m/>
    <n v="2"/>
    <n v="2"/>
    <m/>
    <s v="edu_young_textbook_some"/>
    <s v="edu_young_meals_unclear"/>
    <s v="communication_yes"/>
    <s v="school_status_yes"/>
    <d v="2021-08-25T00:00:00"/>
    <n v="40"/>
    <s v="He had attended all the classes"/>
    <m/>
    <s v="no"/>
    <s v="yes"/>
    <s v="no"/>
    <s v="no"/>
    <m/>
    <s v="gaps_yes"/>
    <m/>
    <s v="support_no"/>
    <s v="support_no"/>
    <s v="support_no"/>
    <m/>
    <m/>
    <m/>
    <m/>
    <m/>
    <m/>
    <m/>
    <m/>
    <s v="child_ability_declined"/>
    <s v="During this lock down many students life was spoiled ..."/>
    <s v="No comments"/>
    <s v="uuid:9768a40e-b138-441b-a524-4ed11201727f"/>
    <n v="28"/>
    <s v="Anusha Sharma"/>
    <n v="0"/>
    <n v="0"/>
    <m/>
    <m/>
    <s v="collect:Q4GenbgN9XNblLtj"/>
    <m/>
    <s v="Pavan Kumar.n"/>
    <n v="15"/>
    <s v="male"/>
    <s v="child_enrol_yes"/>
    <s v="child_class_9"/>
    <s v="child_private_school"/>
    <s v="child_last_enrol_yes"/>
    <s v="child_last_class_8"/>
    <s v="child_last_private_school"/>
    <s v="Manoj.n"/>
    <n v="11"/>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b3390a08-ce6a-4ed8-9141-5f0ec5b8a8c6"/>
    <s v="2021-10-24T10:15:55.655Z"/>
    <m/>
    <s v="IT for Change"/>
    <s v="Yashodha.s"/>
    <d v="2021-10-23T00:00:00"/>
    <s v="in_person"/>
    <s v="karnataka"/>
    <s v="district_other"/>
    <s v="Hesrghatta"/>
    <s v="Hurali Chikknhalli"/>
    <s v="Thirumala poora"/>
    <s v="rural"/>
    <m/>
    <s v="Yashodha"/>
    <s v="respondent_female"/>
    <s v="respondent_relationship_mother"/>
    <s v="household_head_no"/>
    <n v="6"/>
    <s v="obc"/>
    <m/>
    <x v="0"/>
    <s v="income_source_farming"/>
    <s v="lang_kan"/>
    <m/>
    <s v="current_state"/>
    <m/>
    <m/>
    <n v="2"/>
    <n v="2"/>
    <m/>
    <s v="edu_young_textbook_some"/>
    <s v="edu_young_meals_cooked"/>
    <s v="communication_yes"/>
    <s v="school_status_unclear"/>
    <m/>
    <m/>
    <m/>
    <m/>
    <m/>
    <m/>
    <m/>
    <m/>
    <m/>
    <m/>
    <m/>
    <m/>
    <m/>
    <m/>
    <m/>
    <m/>
    <m/>
    <m/>
    <m/>
    <m/>
    <m/>
    <m/>
    <s v="child_ability_declined"/>
    <s v="My opinion is that they must take care with strict rules and regulations"/>
    <s v="No comments"/>
    <s v="uuid:b3390a08-ce6a-4ed8-9141-5f0ec5b8a8c6"/>
    <n v="28"/>
    <s v="Anusha Sharma"/>
    <n v="0"/>
    <n v="0"/>
    <m/>
    <m/>
    <s v="collect:Q4GenbgN9XNblLtj"/>
    <m/>
    <s v="Shashank.h"/>
    <n v="11"/>
    <s v="male"/>
    <s v="child_enrol_yes"/>
    <s v="child_class_6"/>
    <s v="child_government_school"/>
    <s v="child_last_enrol_yes"/>
    <s v="child_last_class_5"/>
    <s v="child_last_government_school"/>
    <s v="Lekhana.h"/>
    <n v="7"/>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3fc8995-3174-407c-9649-444d79534851"/>
    <s v="2021-10-24T10:15:40.007Z"/>
    <m/>
    <s v="IT for Change"/>
    <s v="Yashodha.sp"/>
    <d v="2021-10-24T00:00:00"/>
    <s v="in_person"/>
    <s v="karnataka"/>
    <s v="district_other"/>
    <s v="Hesrghatta"/>
    <s v="Hurali Chikknhalli"/>
    <s v="Thirumala poora"/>
    <s v="rural"/>
    <m/>
    <s v="Yellamma.v"/>
    <s v="respondent_female"/>
    <s v="respondent_relationship_mother"/>
    <s v="household_head_yes"/>
    <n v="4"/>
    <s v="caste_unclear"/>
    <m/>
    <x v="0"/>
    <s v="income_source_casual_labour"/>
    <s v="lang_kan"/>
    <m/>
    <s v="current_state"/>
    <m/>
    <m/>
    <n v="2"/>
    <n v="2"/>
    <m/>
    <s v="edu_young_textbook_all"/>
    <s v="edu_young_meals_unclear"/>
    <s v="communication_yes"/>
    <s v="school_status_yes"/>
    <d v="2021-07-15T00:00:00"/>
    <n v="70"/>
    <s v="She attended"/>
    <m/>
    <s v="no"/>
    <s v="yes"/>
    <s v="no"/>
    <s v="yes"/>
    <m/>
    <s v="gaps_yes"/>
    <m/>
    <s v="support_no"/>
    <s v="support_no"/>
    <s v="support_no"/>
    <m/>
    <m/>
    <m/>
    <m/>
    <m/>
    <m/>
    <m/>
    <m/>
    <s v="child_ability_declined"/>
    <s v="By using mobiles for attending classes is so dangerous and it made lazything during pandemic"/>
    <s v="No comments"/>
    <s v="uuid:c3fc8995-3174-407c-9649-444d79534851"/>
    <n v="28"/>
    <s v="Anusha Sharma"/>
    <n v="0"/>
    <n v="0"/>
    <m/>
    <m/>
    <s v="collect:Q4GenbgN9XNblLtj"/>
    <m/>
    <s v="Pavithra.d"/>
    <n v="15"/>
    <s v="female"/>
    <s v="child_enrol_yes"/>
    <s v="child_class_10"/>
    <s v="child_private_school"/>
    <s v="child_last_enrol_yes"/>
    <s v="child_last_class_9"/>
    <s v="child_last_private_school"/>
    <s v="Akulraj.d"/>
    <n v="7"/>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470bae33-6d73-40a9-a29c-6d8cc16072e9"/>
    <s v="2021-10-24T10:15:35.763Z"/>
    <m/>
    <s v="IT for Change"/>
    <s v="Yashodha.sp"/>
    <d v="2021-10-24T00:00:00"/>
    <s v="in_person"/>
    <s v="karnataka"/>
    <s v="district_other"/>
    <s v="Hesrghatta"/>
    <s v="Hurali Chikknhalli"/>
    <s v="Thirumala poora"/>
    <s v="rural"/>
    <m/>
    <s v="Shivakumari"/>
    <s v="respondent_female"/>
    <s v="respondent_relationship_mother"/>
    <s v="household_head_no"/>
    <n v="3"/>
    <s v="caste_unclear"/>
    <m/>
    <x v="0"/>
    <s v="income_source_casual_labour"/>
    <s v="lang_kan"/>
    <m/>
    <s v="current_state"/>
    <m/>
    <m/>
    <n v="1"/>
    <n v="1"/>
    <m/>
    <s v="edu_young_textbook_all"/>
    <s v="edu_young_meals_unclear"/>
    <s v="communication_no"/>
    <s v="school_status_no"/>
    <m/>
    <m/>
    <m/>
    <m/>
    <m/>
    <m/>
    <m/>
    <m/>
    <m/>
    <m/>
    <m/>
    <m/>
    <m/>
    <m/>
    <m/>
    <s v="study_someties"/>
    <m/>
    <s v="moment_no"/>
    <s v="moment_yes"/>
    <s v="moment_no"/>
    <s v="moment_yes"/>
    <m/>
    <s v="child_ability_declined"/>
    <s v="My concern is that to start physical classes because childrens are not concentrating on studies."/>
    <s v="No comments"/>
    <s v="uuid:470bae33-6d73-40a9-a29c-6d8cc16072e9"/>
    <n v="28"/>
    <s v="Anusha Sharma"/>
    <n v="0"/>
    <n v="0"/>
    <m/>
    <m/>
    <s v="collect:Q4GenbgN9XNblLtj"/>
    <m/>
    <s v="Veerajashwanth.g"/>
    <n v="9"/>
    <s v="male"/>
    <s v="child_enrol_yes"/>
    <s v="child_class_3"/>
    <s v="child_private_school"/>
    <s v="child_last_enrol_yes"/>
    <s v="child_last_class_2"/>
    <s v="child_last_private_school"/>
    <s v="n/a"/>
    <s v="n/a"/>
    <s v="n/a"/>
    <s v="n/a"/>
    <s v="n/a"/>
    <s v="n/a"/>
    <s v="n/a"/>
    <s v="n/a"/>
    <s v="n/a"/>
    <s v="n/a"/>
    <s v="n/a"/>
    <s v="n/a"/>
    <s v="n/a"/>
    <s v="n/a"/>
    <s v="n/a"/>
    <s v="n/a"/>
    <s v="n/a"/>
    <s v="n/a"/>
    <s v="n/a"/>
    <s v="n/a"/>
    <s v="n/a"/>
    <s v="n/a"/>
    <s v="n/a"/>
    <s v="n/a"/>
    <s v="n/a"/>
    <s v="n/a"/>
    <s v="n/a"/>
    <s v="n/a"/>
    <s v="n/a"/>
    <s v="n/a"/>
    <s v="n/a"/>
    <s v="n/a"/>
    <s v="n/a"/>
    <s v="n/a"/>
    <s v="n/a"/>
    <s v="n/a"/>
  </r>
  <r>
    <s v="uuid:7cbe1acb-e2bb-438c-b017-6eaa836fdad0"/>
    <s v="2021-10-24T10:15:31.068Z"/>
    <m/>
    <s v="IT for Change"/>
    <s v="Yashodha.s"/>
    <d v="2021-10-24T00:00:00"/>
    <s v="in_person"/>
    <s v="karnataka"/>
    <s v="district_other"/>
    <s v="Hesrghatta"/>
    <s v="Hurali Chikknhalli"/>
    <s v="Thirumala poora"/>
    <s v="rural"/>
    <m/>
    <s v="Sakkamma"/>
    <s v="respondent_female"/>
    <s v="respondent_relationship_mother"/>
    <s v="household_head_yes"/>
    <n v="3"/>
    <s v="obc"/>
    <m/>
    <x v="0"/>
    <s v="income_source_casual_labour"/>
    <s v="lang_kan"/>
    <m/>
    <s v="current_state"/>
    <m/>
    <m/>
    <n v="2"/>
    <n v="2"/>
    <m/>
    <s v="edu_young_textbook_all"/>
    <s v="edu_young_meals_unclear"/>
    <s v="communication_no"/>
    <s v="school_status_no"/>
    <m/>
    <m/>
    <m/>
    <m/>
    <m/>
    <m/>
    <m/>
    <m/>
    <m/>
    <m/>
    <m/>
    <m/>
    <m/>
    <m/>
    <m/>
    <s v="study_someties"/>
    <m/>
    <s v="moment_no"/>
    <s v="moment_yes"/>
    <s v="moment_no"/>
    <s v="moment_yes"/>
    <m/>
    <s v="child_ability_declined"/>
    <s v="Students are becoming so much dull due to pandemic days"/>
    <s v="No comments"/>
    <s v="uuid:7cbe1acb-e2bb-438c-b017-6eaa836fdad0"/>
    <n v="28"/>
    <s v="Anusha Sharma"/>
    <n v="0"/>
    <n v="0"/>
    <m/>
    <m/>
    <s v="collect:Q4GenbgN9XNblLtj"/>
    <m/>
    <s v="Yogesh"/>
    <n v="13"/>
    <s v="male"/>
    <s v="child_enrol_yes"/>
    <s v="child_class_7"/>
    <s v="child_private_school"/>
    <s v="child_last_enrol_yes"/>
    <s v="child_last_class_6"/>
    <s v="child_last_private_school"/>
    <s v="Kushi"/>
    <n v="11"/>
    <s v="fe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cdde7f60-3e4a-407e-bb31-18074d985700"/>
    <s v="2021-10-24T10:15:04.902Z"/>
    <m/>
    <s v="IT for Change"/>
    <s v="Yashodha.s"/>
    <d v="2021-10-23T00:00:00"/>
    <s v="in_person"/>
    <s v="karnataka"/>
    <s v="district_other"/>
    <s v="Hesrghatta"/>
    <s v="Hurali Chikknhalli"/>
    <s v="Thirumala poora"/>
    <s v="rural"/>
    <m/>
    <s v="Sirisha"/>
    <s v="respondent_female"/>
    <s v="respondent_relationship_mother"/>
    <s v="household_head_no"/>
    <n v="5"/>
    <s v="caste_unclear"/>
    <m/>
    <x v="0"/>
    <s v="income_source_casual_labour"/>
    <s v="lang_telugu"/>
    <m/>
    <s v="current_state"/>
    <m/>
    <m/>
    <n v="2"/>
    <n v="2"/>
    <m/>
    <s v="edu_young_textbook_all"/>
    <s v="edu_young_meals_unclear"/>
    <s v="communication_yes"/>
    <s v="school_status_yes"/>
    <d v="2021-09-06T00:00:00"/>
    <n v="25"/>
    <s v="She attended"/>
    <m/>
    <s v="no"/>
    <s v="yes"/>
    <s v="no"/>
    <s v="yes"/>
    <m/>
    <s v="gaps_yes"/>
    <m/>
    <s v="support_sometimes"/>
    <s v="support_no"/>
    <s v="support_no"/>
    <m/>
    <m/>
    <m/>
    <m/>
    <m/>
    <m/>
    <m/>
    <m/>
    <s v="child_ability_declined"/>
    <s v="She has forgotten all the knowledge she become dull in academic performance."/>
    <s v="No comments"/>
    <s v="uuid:cdde7f60-3e4a-407e-bb31-18074d985700"/>
    <n v="28"/>
    <s v="Anusha Sharma"/>
    <n v="0"/>
    <n v="0"/>
    <m/>
    <m/>
    <s v="collect:Q4GenbgN9XNblLtj"/>
    <m/>
    <s v="1.sharanya"/>
    <n v="12"/>
    <s v="female"/>
    <s v="child_enrol_yes"/>
    <s v="child_class_7"/>
    <s v="child_private_school"/>
    <s v="child_last_enrol_yes"/>
    <s v="child_last_class_6"/>
    <s v="child_last_private_school"/>
    <s v="Muppuri likitha"/>
    <n v="7"/>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e14121d9-8338-4efc-aabc-7e1334a40c6f"/>
    <s v="2021-10-24T09:35:12.885Z"/>
    <m/>
    <s v="IT for Change"/>
    <s v="Surabhi R.V"/>
    <d v="2021-10-24T00:00:00"/>
    <s v="in_person"/>
    <s v="karnataka"/>
    <s v="district_other"/>
    <s v="Rascharuvu village"/>
    <s v="Rascharuvu"/>
    <s v="Rascharuvu"/>
    <s v="rural"/>
    <m/>
    <s v="Ravanappa"/>
    <s v="respondent_male"/>
    <s v="respondent_relationship_father"/>
    <s v="household_head_yes"/>
    <n v="4"/>
    <s v="obc"/>
    <m/>
    <x v="0"/>
    <s v="income_source_non_farming"/>
    <s v="lang_telugu"/>
    <m/>
    <s v="current_state"/>
    <m/>
    <m/>
    <n v="1"/>
    <n v="1"/>
    <m/>
    <s v="edu_young_textbook_all"/>
    <s v="edu_young_meals_unclear"/>
    <s v="communication_yes"/>
    <s v="school_status_yes"/>
    <d v="2021-08-02T00:00:00"/>
    <n v="52"/>
    <s v="She did not attend all the classes because some health issues"/>
    <m/>
    <m/>
    <m/>
    <m/>
    <m/>
    <s v="She study her self"/>
    <s v="gaps_yes"/>
    <m/>
    <s v="support_sometimes"/>
    <m/>
    <m/>
    <m/>
    <m/>
    <m/>
    <m/>
    <m/>
    <m/>
    <m/>
    <m/>
    <s v="child_ability_improved"/>
    <s v="At the time of pandemic in online class the difficulty to understand but. After reopening school they are feel easy to understand"/>
    <s v="She investing in good manner"/>
    <s v="uuid:e14121d9-8338-4efc-aabc-7e1334a40c6f"/>
    <n v="28"/>
    <s v="Anusha Sharma"/>
    <n v="0"/>
    <n v="0"/>
    <m/>
    <m/>
    <s v="collect:JwT5BcXDYheiSFNR"/>
    <m/>
    <s v="Aarath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20fdfe30-1e69-467b-bdd6-235d3d70d040"/>
    <s v="2021-10-24T09:35:07.799Z"/>
    <m/>
    <s v="IT for Change"/>
    <s v="Surabhi R.V"/>
    <d v="2021-10-24T00:00:00"/>
    <s v="in_person"/>
    <s v="karnataka"/>
    <s v="district_other"/>
    <s v="Rascharuvu village"/>
    <s v="Rascharuvu"/>
    <s v="Rascharuvu"/>
    <s v="rural"/>
    <m/>
    <s v="Nagabushna. K. A"/>
    <s v="respondent_male"/>
    <s v="respondent_relationship_father"/>
    <s v="household_head_yes"/>
    <n v="4"/>
    <s v="obc"/>
    <m/>
    <x v="0"/>
    <s v="income_source_org_sector income_source_other"/>
    <s v="lang_telugu lang_kan"/>
    <m/>
    <s v="current_state"/>
    <m/>
    <m/>
    <n v="1"/>
    <n v="1"/>
    <m/>
    <s v="edu_young_textbook_all"/>
    <s v="edu_young_meals_unclear"/>
    <s v="communication_yes"/>
    <s v="school_status_yes"/>
    <d v="2021-08-02T00:00:00"/>
    <n v="50"/>
    <s v="She attended all the classes"/>
    <m/>
    <m/>
    <m/>
    <m/>
    <m/>
    <s v="Self study"/>
    <s v="gaps_no"/>
    <m/>
    <m/>
    <m/>
    <m/>
    <s v="No extra class"/>
    <m/>
    <m/>
    <m/>
    <m/>
    <m/>
    <m/>
    <m/>
    <s v="child_ability_improved"/>
    <s v="They feel happy about her education and schools re-opening"/>
    <s v="She commented with us in good manner"/>
    <s v="uuid:20fdfe30-1e69-467b-bdd6-235d3d70d040"/>
    <n v="28"/>
    <s v="Anusha Sharma"/>
    <n v="0"/>
    <n v="0"/>
    <m/>
    <m/>
    <s v="collect:JwT5BcXDYheiSFNR"/>
    <m/>
    <s v="Gayatr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57bc0fb-03d4-4cc5-9130-9a45fcbc7fe5"/>
    <s v="2021-10-24T09:35:02.680Z"/>
    <m/>
    <s v="IT for Change"/>
    <s v="Surabhi R.V"/>
    <d v="2021-10-24T00:00:00"/>
    <s v="in_person"/>
    <s v="karnataka"/>
    <s v="district_other"/>
    <s v="Rascharuvu village"/>
    <s v="Rascharuvu"/>
    <s v="Rascharuvu"/>
    <s v="rural"/>
    <m/>
    <s v="Manjunatha. V"/>
    <s v="respondent_male"/>
    <s v="respondent_relationship_father"/>
    <s v="household_head_yes"/>
    <n v="4"/>
    <s v="obc"/>
    <m/>
    <x v="0"/>
    <s v="income_source_org_sector income_source_farming"/>
    <s v="lang_telugu lang_kan"/>
    <m/>
    <s v="current_state"/>
    <m/>
    <m/>
    <n v="2"/>
    <n v="2"/>
    <m/>
    <s v="edu_young_textbook_some"/>
    <s v="edu_young_meals_cooked"/>
    <s v="communication_yes"/>
    <s v="school_status_yes"/>
    <d v="2021-09-01T00:00:00"/>
    <n v="40"/>
    <s v="He attended all the classes"/>
    <m/>
    <m/>
    <m/>
    <m/>
    <m/>
    <s v="His father help them in studying"/>
    <s v="gaps_yes"/>
    <m/>
    <m/>
    <m/>
    <m/>
    <s v="No extra class"/>
    <m/>
    <m/>
    <m/>
    <m/>
    <m/>
    <m/>
    <m/>
    <s v="child_ability_declined"/>
    <s v="They are not well in education at the time of pandemic. But know i think they will improve them self after school reopening"/>
    <s v="Ok"/>
    <s v="uuid:c57bc0fb-03d4-4cc5-9130-9a45fcbc7fe5"/>
    <n v="28"/>
    <s v="Anusha Sharma"/>
    <n v="0"/>
    <n v="0"/>
    <m/>
    <m/>
    <s v="collect:JwT5BcXDYheiSFNR"/>
    <m/>
    <s v="Vamshi"/>
    <n v="13"/>
    <s v="male"/>
    <s v="child_enrol_yes"/>
    <s v="child_class_7"/>
    <s v="child_government_school"/>
    <s v="child_last_enrol_yes"/>
    <s v="child_last_class_6"/>
    <s v="child_last_government_school"/>
    <s v="Varun"/>
    <n v="7"/>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1b2e6df-4782-4758-b690-99fef96d77f8"/>
    <s v="2021-10-24T09:34:58.788Z"/>
    <m/>
    <s v="IT for Change"/>
    <s v="Surabhi R.V"/>
    <d v="2021-10-24T00:00:00"/>
    <s v="in_person"/>
    <s v="karnataka"/>
    <s v="district_other"/>
    <s v="Rascharuvu village"/>
    <s v="Rascharuvu"/>
    <s v="Rascharuvu"/>
    <s v="rural"/>
    <m/>
    <s v="G. S Manjunatha"/>
    <s v="respondent_male"/>
    <s v="respondent_relationship_father"/>
    <s v="household_head_yes"/>
    <n v="4"/>
    <s v="obc"/>
    <m/>
    <x v="0"/>
    <s v="income_source_farming"/>
    <s v="lang_telugu"/>
    <m/>
    <s v="current_state"/>
    <m/>
    <m/>
    <n v="2"/>
    <n v="2"/>
    <m/>
    <s v="edu_young_textbook_none"/>
    <s v="edu_young_meals_direct"/>
    <s v="communication_yes"/>
    <s v="school_status_yes"/>
    <d v="2021-10-01T00:00:00"/>
    <n v="12"/>
    <s v="He attended all the classes"/>
    <m/>
    <m/>
    <m/>
    <m/>
    <m/>
    <s v="Studying him self"/>
    <s v="gaps_no"/>
    <m/>
    <m/>
    <m/>
    <m/>
    <s v="No extra class"/>
    <m/>
    <m/>
    <m/>
    <m/>
    <m/>
    <m/>
    <m/>
    <s v="child_ability_improved"/>
    <s v="We are happy for school's re opening"/>
    <s v="Good"/>
    <s v="uuid:71b2e6df-4782-4758-b690-99fef96d77f8"/>
    <n v="28"/>
    <s v="Anusha Sharma"/>
    <n v="0"/>
    <n v="0"/>
    <m/>
    <m/>
    <s v="collect:JwT5BcXDYheiSFNR"/>
    <m/>
    <s v="Manoj. G. M"/>
    <n v="11"/>
    <s v="male"/>
    <s v="child_enrol_yes"/>
    <s v="child_class_3"/>
    <s v="child_private_school"/>
    <s v="child_last_enrol_yes"/>
    <s v="child_last_class_4"/>
    <s v="child_last_private_school"/>
    <s v="Rahul. G. M"/>
    <n v="7"/>
    <s v="male"/>
    <s v="child_enrol_yes"/>
    <s v="child_class_2"/>
    <s v="child_private_school"/>
    <s v="child_last_enrol_no"/>
    <m/>
    <m/>
    <s v="n/a"/>
    <s v="n/a"/>
    <s v="n/a"/>
    <s v="n/a"/>
    <s v="n/a"/>
    <s v="n/a"/>
    <s v="n/a"/>
    <s v="n/a"/>
    <s v="n/a"/>
    <s v="n/a"/>
    <s v="n/a"/>
    <s v="n/a"/>
    <s v="n/a"/>
    <s v="n/a"/>
    <s v="n/a"/>
    <s v="n/a"/>
    <s v="n/a"/>
    <s v="n/a"/>
    <s v="n/a"/>
    <s v="n/a"/>
    <s v="n/a"/>
    <s v="n/a"/>
    <s v="n/a"/>
    <s v="n/a"/>
    <s v="n/a"/>
    <s v="n/a"/>
    <s v="n/a"/>
  </r>
  <r>
    <s v="uuid:8393db4d-86c9-45a0-a4be-50735d45cb0d"/>
    <s v="2021-10-24T09:34:58.180Z"/>
    <m/>
    <s v="IT for Change"/>
    <s v="Surabhi R.V"/>
    <d v="2021-10-24T00:00:00"/>
    <s v="in_person"/>
    <s v="karnataka"/>
    <s v="district_other"/>
    <s v="Rascharuvu village"/>
    <s v="Rascharuvu"/>
    <s v="Rascharuvu"/>
    <s v="rural"/>
    <m/>
    <s v="Shankarappa S. N"/>
    <s v="respondent_male"/>
    <s v="respondent_relationship_father"/>
    <s v="household_head_no"/>
    <n v="10"/>
    <s v="obc"/>
    <m/>
    <x v="0"/>
    <s v="income_source_other"/>
    <s v="lang_telugu"/>
    <m/>
    <s v="current_state"/>
    <m/>
    <m/>
    <n v="2"/>
    <n v="2"/>
    <m/>
    <s v="edu_young_textbook_all"/>
    <s v="edu_young_meals_direct"/>
    <s v="communication_yes"/>
    <s v="school_status_yes"/>
    <d v="2021-08-20T00:00:00"/>
    <n v="45"/>
    <s v="They attended all the classes"/>
    <m/>
    <m/>
    <m/>
    <m/>
    <m/>
    <s v="They studied them selfs"/>
    <s v="gaps_unclear"/>
    <m/>
    <m/>
    <m/>
    <m/>
    <s v="No extra class"/>
    <m/>
    <m/>
    <m/>
    <m/>
    <m/>
    <m/>
    <m/>
    <s v="child_ability_improved"/>
    <s v="The schools conducted online class but they can't understand properly but now after schools re opening  they understanding properly"/>
    <s v="Better"/>
    <s v="uuid:8393db4d-86c9-45a0-a4be-50735d45cb0d"/>
    <n v="28"/>
    <s v="Anusha Sharma"/>
    <n v="0"/>
    <n v="0"/>
    <m/>
    <m/>
    <s v="collect:JwT5BcXDYheiSFNR"/>
    <m/>
    <s v="Krishnasree. S"/>
    <n v="14"/>
    <s v="female"/>
    <s v="child_enrol_yes"/>
    <s v="child_class_8"/>
    <s v="child_private_school"/>
    <s v="child_last_enrol_yes"/>
    <s v="child_last_class_9"/>
    <s v="child_last_private_school"/>
    <s v="Kishor. S"/>
    <n v="13"/>
    <s v="male"/>
    <s v="child_enrol_yes"/>
    <s v="child_class_6"/>
    <s v="child_private_school"/>
    <s v="child_last_enrol_yes"/>
    <s v="child_last_class_7"/>
    <s v="child_last_private_school"/>
    <s v="n/a"/>
    <s v="n/a"/>
    <s v="n/a"/>
    <s v="n/a"/>
    <s v="n/a"/>
    <s v="n/a"/>
    <s v="n/a"/>
    <s v="n/a"/>
    <s v="n/a"/>
    <s v="n/a"/>
    <s v="n/a"/>
    <s v="n/a"/>
    <s v="n/a"/>
    <s v="n/a"/>
    <s v="n/a"/>
    <s v="n/a"/>
    <s v="n/a"/>
    <s v="n/a"/>
    <s v="n/a"/>
    <s v="n/a"/>
    <s v="n/a"/>
    <s v="n/a"/>
    <s v="n/a"/>
    <s v="n/a"/>
    <s v="n/a"/>
    <s v="n/a"/>
    <s v="n/a"/>
  </r>
  <r>
    <s v="uuid:9f5eecf8-6dcd-4c46-b2e4-2fafd6e7bbc5"/>
    <s v="2021-10-24T09:34:57.552Z"/>
    <m/>
    <s v="IT for Change"/>
    <s v="Surabhi R.V"/>
    <d v="2021-10-24T00:00:00"/>
    <s v="in_person"/>
    <s v="karnataka"/>
    <s v="district_other"/>
    <s v="Rascharuvu village"/>
    <s v="Rascharuvu"/>
    <s v="Rascharuvu"/>
    <s v="rural"/>
    <m/>
    <s v="N. Sujatha"/>
    <s v="respondent_female"/>
    <s v="respondent_relationship_mother"/>
    <s v="household_head_no"/>
    <n v="4"/>
    <s v="obc"/>
    <m/>
    <x v="0"/>
    <s v="income_source_non_farming"/>
    <s v="lang_telugu lang_kan"/>
    <m/>
    <s v="current_state"/>
    <m/>
    <m/>
    <n v="2"/>
    <n v="2"/>
    <m/>
    <s v="edu_young_textbook_all"/>
    <s v="edu_young_meals_direct"/>
    <s v="communication_yes"/>
    <s v="school_status_yes"/>
    <d v="2021-09-01T00:00:00"/>
    <n v="45"/>
    <s v="They attended"/>
    <m/>
    <m/>
    <m/>
    <m/>
    <s v="yes"/>
    <m/>
    <s v="gaps_no"/>
    <m/>
    <m/>
    <m/>
    <m/>
    <s v="No extra class"/>
    <m/>
    <m/>
    <m/>
    <m/>
    <m/>
    <m/>
    <m/>
    <s v="child_ability_improved"/>
    <s v="They didn't get proper education in pandemic. After schools reopening they will get proper education"/>
    <s v="Good"/>
    <s v="uuid:9f5eecf8-6dcd-4c46-b2e4-2fafd6e7bbc5"/>
    <n v="28"/>
    <s v="Anusha Sharma"/>
    <n v="0"/>
    <n v="0"/>
    <m/>
    <m/>
    <s v="collect:JwT5BcXDYheiSFNR"/>
    <m/>
    <s v="Pallavi. G. R"/>
    <n v="12"/>
    <s v="female"/>
    <s v="child_enrol_yes"/>
    <s v="child_class_5"/>
    <s v="child_private_school"/>
    <s v="child_last_enrol_yes"/>
    <s v="child_last_class_6"/>
    <s v="child_last_private_school"/>
    <s v="Balaji. G. R"/>
    <n v="9"/>
    <s v="male"/>
    <s v="child_enrol_yes"/>
    <s v="child_class_2"/>
    <s v="child_private_school"/>
    <s v="child_last_enrol_yes"/>
    <s v="child_last_class_3"/>
    <s v="child_last_private_school"/>
    <s v="n/a"/>
    <s v="n/a"/>
    <s v="n/a"/>
    <s v="n/a"/>
    <s v="n/a"/>
    <s v="n/a"/>
    <s v="n/a"/>
    <s v="n/a"/>
    <s v="n/a"/>
    <s v="n/a"/>
    <s v="n/a"/>
    <s v="n/a"/>
    <s v="n/a"/>
    <s v="n/a"/>
    <s v="n/a"/>
    <s v="n/a"/>
    <s v="n/a"/>
    <s v="n/a"/>
    <s v="n/a"/>
    <s v="n/a"/>
    <s v="n/a"/>
    <s v="n/a"/>
    <s v="n/a"/>
    <s v="n/a"/>
    <s v="n/a"/>
    <s v="n/a"/>
    <s v="n/a"/>
  </r>
  <r>
    <s v="uuid:9bf371b6-adc7-4d27-aad4-594703c207f9"/>
    <s v="2021-10-24T09:34:18.956Z"/>
    <m/>
    <s v="IT for Change"/>
    <s v="Surabhi R.V"/>
    <d v="2021-10-24T00:00:00"/>
    <s v="in_person"/>
    <s v="karnataka"/>
    <s v="district_other"/>
    <s v="Rascharuvu village"/>
    <s v="Rascharuvu"/>
    <s v="Rascharuvu"/>
    <s v="rural"/>
    <m/>
    <s v="Aruna"/>
    <s v="respondent_female"/>
    <s v="respondent_relationship_mother"/>
    <s v="household_head_no"/>
    <n v="7"/>
    <s v="obc"/>
    <m/>
    <x v="0"/>
    <s v="income_source_non_farming"/>
    <s v="lang_telugu"/>
    <m/>
    <s v="current_state"/>
    <m/>
    <m/>
    <n v="2"/>
    <n v="2"/>
    <m/>
    <s v="edu_young_textbook_some"/>
    <s v="edu_young_meals_dry"/>
    <s v="communication_yes"/>
    <s v="school_status_yes"/>
    <d v="2021-10-01T00:00:00"/>
    <n v="15"/>
    <s v="Yes"/>
    <m/>
    <m/>
    <m/>
    <m/>
    <m/>
    <s v="They studied them selfs"/>
    <s v="gaps_no"/>
    <m/>
    <m/>
    <m/>
    <m/>
    <s v="They did get extra class"/>
    <m/>
    <m/>
    <m/>
    <m/>
    <m/>
    <m/>
    <m/>
    <s v="child_ability_unable"/>
    <s v="They forgot what they learn earlier. Now we are happy that they learn from school"/>
    <s v="Ok"/>
    <s v="uuid:9bf371b6-adc7-4d27-aad4-594703c207f9"/>
    <n v="28"/>
    <s v="Anusha Sharma"/>
    <n v="0"/>
    <n v="0"/>
    <m/>
    <m/>
    <s v="collect:JwT5BcXDYheiSFNR"/>
    <m/>
    <s v="Tejshawini. K"/>
    <n v="10"/>
    <s v="female"/>
    <s v="child_enrol_yes"/>
    <s v="child_class_4"/>
    <s v="child_government_school"/>
    <s v="child_last_enrol_no"/>
    <m/>
    <m/>
    <s v="Amulya. K"/>
    <n v="8"/>
    <s v="female"/>
    <s v="child_enrol_yes"/>
    <s v="child_class_2"/>
    <s v="child_government_school"/>
    <s v="child_last_enrol_no"/>
    <m/>
    <m/>
    <s v="n/a"/>
    <s v="n/a"/>
    <s v="n/a"/>
    <s v="n/a"/>
    <s v="n/a"/>
    <s v="n/a"/>
    <s v="n/a"/>
    <s v="n/a"/>
    <s v="n/a"/>
    <s v="n/a"/>
    <s v="n/a"/>
    <s v="n/a"/>
    <s v="n/a"/>
    <s v="n/a"/>
    <s v="n/a"/>
    <s v="n/a"/>
    <s v="n/a"/>
    <s v="n/a"/>
    <s v="n/a"/>
    <s v="n/a"/>
    <s v="n/a"/>
    <s v="n/a"/>
    <s v="n/a"/>
    <s v="n/a"/>
    <s v="n/a"/>
    <s v="n/a"/>
    <s v="n/a"/>
  </r>
  <r>
    <s v="uuid:cc900a95-d9c1-4d58-a498-f4bcf3f2f66b"/>
    <s v="2021-10-24T09:34:11.116Z"/>
    <m/>
    <s v="IT for Change"/>
    <s v="Surabhi R.V"/>
    <d v="2021-10-24T00:00:00"/>
    <s v="in_person"/>
    <s v="karnataka"/>
    <s v="district_other"/>
    <s v="Rascharuvu village"/>
    <s v="Rascharuvu"/>
    <s v="Rascharuvu"/>
    <s v="rural"/>
    <m/>
    <s v="Chalammu D"/>
    <s v="respondent_male"/>
    <s v="respondent_relationship_father"/>
    <s v="household_head_yes"/>
    <n v="6"/>
    <s v="st"/>
    <m/>
    <x v="0"/>
    <s v="income_source_non_farming income_source_farming"/>
    <s v="lang_telugu"/>
    <m/>
    <s v="current_state"/>
    <m/>
    <m/>
    <n v="1"/>
    <n v="1"/>
    <m/>
    <s v="edu_young_textbook_all"/>
    <s v="edu_young_meals_cooked"/>
    <s v="communication_yes"/>
    <s v="school_status_yes"/>
    <d v="2021-09-01T00:00:00"/>
    <n v="45"/>
    <s v="He attended all the days"/>
    <m/>
    <m/>
    <m/>
    <m/>
    <s v="yes"/>
    <m/>
    <s v="gaps_yes"/>
    <m/>
    <s v="support_unclear"/>
    <s v="support_unclear"/>
    <s v="support_unclear"/>
    <m/>
    <m/>
    <m/>
    <m/>
    <m/>
    <m/>
    <m/>
    <m/>
    <s v="child_ability_improved"/>
    <s v="He was become dull at the time of pandemic. But after school reopening he is improving"/>
    <s v="Better"/>
    <s v="uuid:cc900a95-d9c1-4d58-a498-f4bcf3f2f66b"/>
    <n v="28"/>
    <s v="Anusha Sharma"/>
    <n v="0"/>
    <n v="0"/>
    <m/>
    <m/>
    <s v="collect:JwT5BcXDYheiSFNR"/>
    <m/>
    <s v="Srinavasu R. C"/>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15c23d6d-eacf-465c-838d-b15843af4c89"/>
    <s v="2021-10-24T09:33:27.611Z"/>
    <m/>
    <s v="IT for Change"/>
    <s v="Surabhi R.V"/>
    <d v="2021-10-24T00:00:00"/>
    <s v="in_person"/>
    <s v="karnataka"/>
    <s v="district_other"/>
    <s v="Rascharuvu village"/>
    <s v="Rascharuvu"/>
    <s v="Rascharuvu"/>
    <s v="rural"/>
    <m/>
    <s v="Eeswaramma"/>
    <s v="respondent_female"/>
    <s v="respondent_relationship_mother"/>
    <s v="household_head_yes"/>
    <n v="4"/>
    <s v="sc"/>
    <m/>
    <x v="0"/>
    <s v="income_source_org_sector"/>
    <s v="lang_telugu"/>
    <m/>
    <s v="current_state"/>
    <m/>
    <m/>
    <n v="1"/>
    <n v="1"/>
    <m/>
    <s v="edu_young_textbook_some"/>
    <s v="edu_young_meals_cooked"/>
    <s v="communication_yes"/>
    <s v="school_status_yes"/>
    <d v="2021-09-01T00:00:00"/>
    <n v="30"/>
    <s v="He attended some functions"/>
    <m/>
    <m/>
    <m/>
    <m/>
    <s v="yes"/>
    <m/>
    <s v="gaps_no"/>
    <m/>
    <s v="support_no"/>
    <s v="support_no"/>
    <s v="support_no"/>
    <m/>
    <m/>
    <m/>
    <m/>
    <m/>
    <m/>
    <m/>
    <m/>
    <s v="child_ability_declined"/>
    <s v="He was enjoying school opening"/>
    <s v="Good"/>
    <s v="uuid:15c23d6d-eacf-465c-838d-b15843af4c89"/>
    <n v="28"/>
    <s v="Anusha Sharma"/>
    <n v="0"/>
    <n v="0"/>
    <m/>
    <m/>
    <s v="collect:JwT5BcXDYheiSFNR"/>
    <m/>
    <s v="Adarsha R"/>
    <n v="16"/>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a936b582-68af-4310-b7a5-e05bedadad56"/>
    <s v="2021-10-24T09:32:35.468Z"/>
    <m/>
    <s v="IT for Change"/>
    <s v="Surabhi R.V"/>
    <d v="2021-10-22T00:00:00"/>
    <s v="in_person"/>
    <s v="karnataka"/>
    <s v="district_other"/>
    <s v="Rascharuvu village"/>
    <s v="Rascharuvu"/>
    <s v="Rascharuvu"/>
    <s v="rural"/>
    <m/>
    <s v="Rajeshwari N"/>
    <s v="respondent_female"/>
    <s v="respondent_relationship_mother"/>
    <s v="household_head_no"/>
    <n v="4"/>
    <s v="obc"/>
    <m/>
    <x v="0"/>
    <s v="income_source_self_employed income_source_org_sector"/>
    <s v="lang_telugu"/>
    <m/>
    <s v="current_state"/>
    <m/>
    <m/>
    <n v="1"/>
    <n v="1"/>
    <m/>
    <s v="edu_young_textbook_some"/>
    <s v="edu_young_meals_cooked"/>
    <s v="communication_yes"/>
    <s v="school_status_no"/>
    <m/>
    <m/>
    <m/>
    <m/>
    <m/>
    <m/>
    <m/>
    <m/>
    <m/>
    <m/>
    <m/>
    <m/>
    <m/>
    <m/>
    <m/>
    <s v="study_someties"/>
    <m/>
    <s v="moment_sometimes"/>
    <m/>
    <m/>
    <s v="moment_sometimes"/>
    <m/>
    <s v="child_ability_declined"/>
    <s v="She forgot all what she learners in previous years. I am very happy for re opening the schools because they get proper education."/>
    <s v="She commented with us in good manner"/>
    <s v="uuid:a936b582-68af-4310-b7a5-e05bedadad56"/>
    <n v="28"/>
    <s v="Anusha Sharma"/>
    <n v="0"/>
    <n v="0"/>
    <m/>
    <m/>
    <s v="collect:JwT5BcXDYheiSFNR"/>
    <m/>
    <s v="Chandrika R. S"/>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58f527e7-b548-4f40-9e2e-6f60d8a75675"/>
    <s v="2021-10-24T07:39:27.142Z"/>
    <m/>
    <s v="IT for Change"/>
    <s v="Vamshi S"/>
    <d v="2021-10-24T00:00:00"/>
    <s v="in_person"/>
    <s v="karnataka"/>
    <s v="district_other"/>
    <s v="Kolar"/>
    <s v="Kolthuru"/>
    <s v="Pindiganagara"/>
    <s v="rural"/>
    <m/>
    <s v="Babu"/>
    <s v="respondent_male"/>
    <s v="respondent_relationship_father"/>
    <s v="household_head_yes"/>
    <n v="4"/>
    <s v="obc"/>
    <m/>
    <x v="0"/>
    <s v="income_source_farming"/>
    <s v="lang_telugu lang_kan"/>
    <m/>
    <s v="dont_wish_to_say"/>
    <m/>
    <m/>
    <n v="2"/>
    <n v="2"/>
    <m/>
    <s v="edu_young_textbook_all"/>
    <s v="edu_young_meals_cooked"/>
    <s v="communication_unclear"/>
    <s v="school_status_yes"/>
    <d v="2021-09-10T00:00:00"/>
    <n v="6"/>
    <s v="No reasons"/>
    <m/>
    <s v="no"/>
    <s v="no"/>
    <s v="no"/>
    <s v="no"/>
    <m/>
    <s v="gaps_unclear"/>
    <m/>
    <s v="support_no"/>
    <s v="support_no"/>
    <s v="support_no"/>
    <m/>
    <m/>
    <m/>
    <m/>
    <m/>
    <m/>
    <m/>
    <m/>
    <s v="child_ability_improved"/>
    <s v="Have to open schools and colleges compulsory"/>
    <s v="No comments"/>
    <s v="uuid:58f527e7-b548-4f40-9e2e-6f60d8a75675"/>
    <n v="28"/>
    <s v="Anusha Sharma"/>
    <n v="0"/>
    <n v="0"/>
    <m/>
    <m/>
    <s v="collect:greKnCZVy8gPWVLk"/>
    <m/>
    <s v="Nikhil N"/>
    <n v="17"/>
    <s v="male"/>
    <s v="child_enrol_yes"/>
    <s v="child_class_11"/>
    <s v="child_government_school"/>
    <s v="child_last_enrol_yes"/>
    <s v="child_last_class_10"/>
    <s v="child_last_government_school"/>
    <s v="Yashwannth N"/>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60d39383-29a3-4bc5-b2fe-2323bc53f65a"/>
    <s v="2021-10-24T07:39:21.347Z"/>
    <m/>
    <s v="IT for Change"/>
    <s v="Vamshi S"/>
    <d v="2021-10-24T00:00:00"/>
    <s v="in_person"/>
    <s v="karnataka"/>
    <s v="district_other"/>
    <s v="Dakshina Kannada"/>
    <s v="Kepu"/>
    <s v="Vitla town"/>
    <s v="rural"/>
    <m/>
    <s v="Sahil Mohammad"/>
    <s v="respondent_male"/>
    <s v="respondent_relationship_father"/>
    <s v="household_head_yes"/>
    <n v="4"/>
    <s v="obc"/>
    <m/>
    <x v="2"/>
    <s v="income_source_other"/>
    <s v="lang_other"/>
    <s v="Beary"/>
    <s v="dont_wish_to_say"/>
    <m/>
    <m/>
    <n v="1"/>
    <n v="1"/>
    <m/>
    <s v="edu_young_textbook_all"/>
    <s v="edu_young_meals_cooked"/>
    <s v="communication_yes"/>
    <s v="school_status_yes"/>
    <d v="2021-10-01T00:00:00"/>
    <n v="4"/>
    <s v="Due to some health issues"/>
    <m/>
    <s v="no"/>
    <s v="yes_sometimes"/>
    <s v="no"/>
    <s v="no"/>
    <m/>
    <s v="gaps_no"/>
    <m/>
    <s v="support_no"/>
    <s v="support_no"/>
    <s v="support_no"/>
    <m/>
    <m/>
    <m/>
    <m/>
    <m/>
    <m/>
    <m/>
    <m/>
    <s v="child_ability_unable"/>
    <s v="Its not good to open the schools inthe pandemic"/>
    <s v="No comments"/>
    <s v="uuid:60d39383-29a3-4bc5-b2fe-2323bc53f65a"/>
    <n v="28"/>
    <s v="Anusha Sharma"/>
    <n v="0"/>
    <n v="0"/>
    <m/>
    <m/>
    <s v="collect:greKnCZVy8gPWVLk"/>
    <m/>
    <s v="Afzal"/>
    <n v="17"/>
    <s v="male"/>
    <s v="child_enrol_yes"/>
    <s v="child_class_12"/>
    <s v="child_government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c5f66a2b-26df-4f98-a3e0-5974ba83b5c8"/>
    <s v="2021-10-24T07:39:15.871Z"/>
    <m/>
    <s v="IT for Change"/>
    <s v="Vamshi S"/>
    <d v="2021-10-24T00:00:00"/>
    <s v="in_person"/>
    <s v="karnataka"/>
    <s v="district_other"/>
    <s v="Chickaballapur"/>
    <s v="Yenigadale"/>
    <s v="Chokkanahalli"/>
    <s v="rural"/>
    <m/>
    <s v="Ramakrishna"/>
    <s v="respondent_male"/>
    <s v="respondent_relationship_father"/>
    <s v="household_head_yes"/>
    <n v="4"/>
    <s v="obc"/>
    <m/>
    <x v="0"/>
    <s v="income_source_farming"/>
    <s v="lang_kan lang_telugu"/>
    <m/>
    <s v="dont_wish_to_say"/>
    <m/>
    <m/>
    <n v="1"/>
    <n v="1"/>
    <m/>
    <s v="edu_young_textbook_all"/>
    <s v="edu_young_meals_unclear"/>
    <s v="communication_unclear"/>
    <s v="school_status_yes"/>
    <d v="2021-09-01T00:00:00"/>
    <n v="5"/>
    <s v="Health problem"/>
    <m/>
    <s v="yes"/>
    <s v="no"/>
    <s v="no"/>
    <s v="no"/>
    <m/>
    <s v="gaps_yes"/>
    <m/>
    <s v="support_no"/>
    <s v="support_no"/>
    <s v="support_no"/>
    <m/>
    <m/>
    <m/>
    <m/>
    <m/>
    <m/>
    <m/>
    <m/>
    <s v="child_ability_improved"/>
    <s v="Yes its good to open the school and Colleges because the students are not getting knowledge about their studies they are missing the concentration on the studies"/>
    <s v="No"/>
    <s v="uuid:c5f66a2b-26df-4f98-a3e0-5974ba83b5c8"/>
    <n v="28"/>
    <s v="Anusha Sharma"/>
    <n v="0"/>
    <n v="0"/>
    <m/>
    <m/>
    <s v="collect:greKnCZVy8gPWVLk"/>
    <m/>
    <s v="Dathri"/>
    <n v="14"/>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35593b1c-66fd-4ed4-9cca-156a457b3fe8"/>
    <s v="2021-10-24T07:39:10.497Z"/>
    <m/>
    <s v="IT for Change"/>
    <s v="Vamshi S"/>
    <d v="2021-10-24T00:00:00"/>
    <s v="in_person"/>
    <s v="karnataka"/>
    <s v="district_other"/>
    <s v="Chickaballapur"/>
    <s v="Yenigadale"/>
    <s v="Chinthamkalahlli"/>
    <s v="rural"/>
    <m/>
    <s v="Narasamma"/>
    <s v="respondent_female"/>
    <s v="respondent_relationship_mother"/>
    <s v="household_head_yes"/>
    <n v="3"/>
    <s v="obc"/>
    <m/>
    <x v="0"/>
    <s v="income_source_farming"/>
    <s v="lang_telugu"/>
    <m/>
    <s v="dont_wish_to_say"/>
    <m/>
    <m/>
    <n v="1"/>
    <n v="1"/>
    <m/>
    <s v="edu_young_textbook_all"/>
    <s v="edu_young_meals_cooked"/>
    <s v="communication_no"/>
    <s v="school_status_yes"/>
    <d v="2021-09-01T00:00:00"/>
    <n v="6"/>
    <s v="No reasons"/>
    <m/>
    <s v="yes"/>
    <s v="no"/>
    <s v="no"/>
    <s v="no"/>
    <m/>
    <s v="gaps_unclear"/>
    <m/>
    <s v="support_no"/>
    <s v="support_no"/>
    <s v="support_no"/>
    <m/>
    <m/>
    <m/>
    <m/>
    <m/>
    <m/>
    <m/>
    <m/>
    <s v="child_ability_improved"/>
    <s v="Not good open in this situation"/>
    <s v="No"/>
    <s v="uuid:35593b1c-66fd-4ed4-9cca-156a457b3fe8"/>
    <n v="28"/>
    <s v="Anusha Sharma"/>
    <n v="0"/>
    <n v="0"/>
    <m/>
    <m/>
    <s v="collect:greKnCZVy8gPWVLk"/>
    <m/>
    <s v="Keerthi"/>
    <n v="14"/>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6e9ac920-e318-4b36-92e7-32614bdd732f"/>
    <s v="2021-10-24T07:39:05.017Z"/>
    <m/>
    <s v="IT for Change"/>
    <s v="Vamshi S"/>
    <d v="2021-10-24T00:00:00"/>
    <s v="in_person"/>
    <s v="karnataka"/>
    <s v="district_other"/>
    <s v="Chickallapur"/>
    <s v="Chintamani"/>
    <s v="Oolavadi"/>
    <s v="rural"/>
    <m/>
    <s v="Munesh"/>
    <s v="respondent_male"/>
    <s v="respondent_relationship_father"/>
    <s v="household_head_yes"/>
    <n v="4"/>
    <s v="obc"/>
    <m/>
    <x v="0"/>
    <s v="income_source_casual_labour"/>
    <s v="lang_telugu"/>
    <m/>
    <s v="current_state"/>
    <m/>
    <m/>
    <n v="2"/>
    <n v="2"/>
    <m/>
    <s v="edu_young_textbook_all"/>
    <s v="edu_young_meals_unclear"/>
    <s v="communication_no"/>
    <s v="school_status_yes"/>
    <d v="2021-09-02T00:00:00"/>
    <n v="6"/>
    <s v="No reasons"/>
    <m/>
    <s v="no"/>
    <s v="no"/>
    <s v="no"/>
    <s v="no"/>
    <m/>
    <s v="gaps_no"/>
    <m/>
    <s v="support_no"/>
    <s v="support_no"/>
    <s v="support_no"/>
    <m/>
    <m/>
    <m/>
    <m/>
    <m/>
    <m/>
    <m/>
    <m/>
    <s v="child_ability_improved"/>
    <s v="Its good to open the schools and colleges"/>
    <s v="No comments"/>
    <s v="uuid:6e9ac920-e318-4b36-92e7-32614bdd732f"/>
    <n v="28"/>
    <s v="Anusha Sharma"/>
    <n v="0"/>
    <n v="0"/>
    <m/>
    <m/>
    <s v="collect:greKnCZVy8gPWVLk"/>
    <m/>
    <s v="Ganesh M"/>
    <n v="19"/>
    <s v="male"/>
    <s v="child_enrol_yes"/>
    <s v="child_class_10"/>
    <s v="child_private_school"/>
    <s v="child_last_enrol_yes"/>
    <s v="child_last_class_9"/>
    <s v="child_last_private_school"/>
    <s v="Pawan Kumar M"/>
    <n v="14"/>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ac700b8b-9e42-4ca8-98a3-658ffec0e9ed"/>
    <s v="2021-10-24T07:38:58.580Z"/>
    <m/>
    <s v="IT for Change"/>
    <s v="Vamshi S"/>
    <d v="2021-10-24T00:00:00"/>
    <s v="in_person"/>
    <s v="karnataka"/>
    <s v="district_other"/>
    <s v="Kolar"/>
    <s v="Kolthuru"/>
    <s v="Pindiganagara"/>
    <s v="rural"/>
    <m/>
    <s v="Chalapathi"/>
    <s v="respondent_male"/>
    <s v="respondent_relationship_father"/>
    <s v="household_head_yes"/>
    <n v="5"/>
    <s v="obc"/>
    <m/>
    <x v="0"/>
    <s v="income_source_farming"/>
    <s v="lang_kan"/>
    <m/>
    <s v="current_state"/>
    <m/>
    <m/>
    <n v="2"/>
    <n v="2"/>
    <m/>
    <s v="edu_young_textbook_all"/>
    <s v="edu_young_meals_unclear"/>
    <s v="communication_no"/>
    <s v="school_status_yes"/>
    <d v="2021-08-23T00:00:00"/>
    <n v="6"/>
    <s v="No reasons"/>
    <m/>
    <s v="no"/>
    <s v="no"/>
    <s v="no"/>
    <s v="no"/>
    <m/>
    <s v="gaps_no"/>
    <m/>
    <s v="support_no"/>
    <s v="support_no"/>
    <s v="support_no"/>
    <m/>
    <m/>
    <m/>
    <m/>
    <m/>
    <m/>
    <m/>
    <m/>
    <s v="child_ability_improved"/>
    <s v="Its good open schools due to education process may decrease if school not opens"/>
    <s v="No comments"/>
    <s v="uuid:ac700b8b-9e42-4ca8-98a3-658ffec0e9ed"/>
    <n v="28"/>
    <s v="Anusha Sharma"/>
    <n v="0"/>
    <n v="0"/>
    <m/>
    <m/>
    <s v="collect:greKnCZVy8gPWVLk"/>
    <m/>
    <s v="Ganavi C"/>
    <n v="17"/>
    <s v="female"/>
    <s v="child_enrol_yes"/>
    <s v="child_class_11"/>
    <s v="child_private_school"/>
    <s v="child_last_enrol_yes"/>
    <s v="child_last_class_10"/>
    <s v="child_last_private_school"/>
    <s v="Srihari C"/>
    <n v="14"/>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r>
  <r>
    <s v="uuid:d6ee2f5d-0e0c-421d-b2a5-14b651afebd9"/>
    <s v="2021-10-24T07:38:52.557Z"/>
    <m/>
    <s v="IT for Change"/>
    <s v="Vamshi S"/>
    <d v="2021-10-24T00:00:00"/>
    <s v="in_person"/>
    <s v="karnataka"/>
    <s v="district_other"/>
    <s v="Kolar"/>
    <s v="Kolthuru"/>
    <s v="Pindiganagara"/>
    <s v="rural"/>
    <m/>
    <s v="Narayanswamy"/>
    <s v="respondent_male"/>
    <s v="respondent_relationship_father"/>
    <s v="household_head_yes"/>
    <n v="4"/>
    <s v="sc"/>
    <m/>
    <x v="0"/>
    <s v="income_source_farming"/>
    <s v="lang_kan lang_telugu"/>
    <m/>
    <s v="current_state"/>
    <m/>
    <m/>
    <n v="1"/>
    <n v="1"/>
    <m/>
    <s v="edu_young_textbook_some"/>
    <s v="edu_young_meals_unclear"/>
    <s v="communication_unclear"/>
    <s v="school_status_yes"/>
    <d v="2021-09-01T00:00:00"/>
    <n v="6"/>
    <s v="No reasons"/>
    <m/>
    <s v="no"/>
    <s v="no"/>
    <s v="no"/>
    <s v="no"/>
    <m/>
    <s v="gaps_no"/>
    <m/>
    <s v="support_no"/>
    <s v="support_no"/>
    <s v="support_no"/>
    <m/>
    <m/>
    <m/>
    <m/>
    <m/>
    <m/>
    <m/>
    <m/>
    <s v="child_ability_improved"/>
    <s v="Not good to open schools and colleges"/>
    <s v="No"/>
    <s v="uuid:d6ee2f5d-0e0c-421d-b2a5-14b651afebd9"/>
    <n v="28"/>
    <s v="Anusha Sharma"/>
    <n v="0"/>
    <n v="0"/>
    <m/>
    <m/>
    <s v="collect:greKnCZVy8gPWVLk"/>
    <m/>
    <s v="Ganesh N"/>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c0a4f514-e8af-4640-898e-eaa68e892fa8"/>
    <s v="2021-10-24T07:38:47.095Z"/>
    <m/>
    <s v="IT for Change"/>
    <s v="Vamshi S"/>
    <d v="2021-10-24T00:00:00"/>
    <s v="in_person"/>
    <s v="karnataka"/>
    <s v="district_other"/>
    <s v="Kolar"/>
    <s v="Kolthuru"/>
    <s v="Pindiganagara"/>
    <s v="rural"/>
    <m/>
    <s v="Venktamma"/>
    <s v="respondent_female"/>
    <s v="respondent_relationship_mother"/>
    <s v="household_head_yes"/>
    <n v="2"/>
    <s v="sc"/>
    <m/>
    <x v="0"/>
    <s v="income_source_casual_labour income_source_farming"/>
    <s v="lang_telugu lang_kan"/>
    <m/>
    <s v="dont_wish_to_say"/>
    <m/>
    <m/>
    <n v="1"/>
    <n v="1"/>
    <m/>
    <s v="edu_young_textbook_all"/>
    <s v="edu_young_meals_unclear"/>
    <s v="communication_no"/>
    <s v="school_status_yes"/>
    <d v="2021-09-20T00:00:00"/>
    <n v="6"/>
    <s v="No reasons"/>
    <m/>
    <s v="no"/>
    <s v="no"/>
    <s v="no"/>
    <s v="no"/>
    <m/>
    <s v="gaps_no"/>
    <m/>
    <s v="support_no"/>
    <s v="support_no"/>
    <s v="support_no"/>
    <m/>
    <m/>
    <m/>
    <m/>
    <m/>
    <m/>
    <m/>
    <m/>
    <s v="child_ability_improved"/>
    <s v="This is not good  to open the college's"/>
    <s v="No comments"/>
    <s v="uuid:c0a4f514-e8af-4640-898e-eaa68e892fa8"/>
    <n v="28"/>
    <s v="Anusha Sharma"/>
    <n v="0"/>
    <n v="0"/>
    <m/>
    <m/>
    <s v="collect:greKnCZVy8gPWVLk"/>
    <m/>
    <s v="Shivamani G"/>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296c0a88-592a-4ff0-bb3f-de3bdadeaee1"/>
    <s v="2021-10-24T07:38:40.682Z"/>
    <m/>
    <s v="IT for Change"/>
    <s v="Vamshi S"/>
    <d v="2021-10-23T00:00:00"/>
    <s v="in_person"/>
    <s v="karnataka"/>
    <s v="district_other"/>
    <s v="Chickballapur"/>
    <s v="Chinthamni"/>
    <s v="Chinthamani"/>
    <s v="urban"/>
    <m/>
    <s v="Srinivasaiah"/>
    <s v="respondent_male"/>
    <s v="respondent_relationship_father"/>
    <s v="household_head_yes"/>
    <n v="3"/>
    <s v="obc"/>
    <m/>
    <x v="0"/>
    <s v="income_source_other"/>
    <s v="lang_telugu"/>
    <m/>
    <s v="dont_wish_to_say"/>
    <m/>
    <m/>
    <n v="1"/>
    <n v="1"/>
    <m/>
    <s v="edu_young_textbook_all"/>
    <s v="edu_young_meals_unclear"/>
    <s v="communication_yes"/>
    <s v="school_status_yes"/>
    <d v="2021-08-10T00:00:00"/>
    <n v="6"/>
    <s v="No reasons"/>
    <m/>
    <s v="yes"/>
    <s v="yes"/>
    <s v="no"/>
    <s v="no"/>
    <m/>
    <s v="gaps_yes"/>
    <m/>
    <s v="support_no"/>
    <s v="support_no"/>
    <s v="support_no"/>
    <m/>
    <m/>
    <m/>
    <m/>
    <m/>
    <m/>
    <m/>
    <m/>
    <s v="child_ability_improved"/>
    <s v="This is spreading disease so health is more important than studies"/>
    <s v="Ni comments"/>
    <s v="uuid:296c0a88-592a-4ff0-bb3f-de3bdadeaee1"/>
    <n v="28"/>
    <s v="Anusha Sharma"/>
    <n v="0"/>
    <n v="0"/>
    <m/>
    <m/>
    <s v="collect:greKnCZVy8gPWVLk"/>
    <m/>
    <s v="Mohith S"/>
    <n v="13"/>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f7920153-3e0e-4bdd-9c05-b93e63fda021"/>
    <s v="2021-10-24T07:38:35.375Z"/>
    <m/>
    <s v="IT for Change"/>
    <s v="Vamshi S"/>
    <d v="2021-10-23T00:00:00"/>
    <s v="in_person"/>
    <s v="karnataka"/>
    <s v="district_other"/>
    <s v="Chickballapur"/>
    <s v="Raghuthlapalli"/>
    <s v="Gudibavanalli"/>
    <s v="rural"/>
    <m/>
    <s v="Chikkanarashimappa G k"/>
    <s v="respondent_male"/>
    <s v="respondent_relationship_father"/>
    <s v="household_head_yes"/>
    <n v="3"/>
    <s v="sc"/>
    <m/>
    <x v="0"/>
    <s v="income_source_farming"/>
    <s v="lang_telugu lang_kan"/>
    <m/>
    <s v="dont_wish_to_say"/>
    <m/>
    <m/>
    <n v="1"/>
    <n v="1"/>
    <m/>
    <s v="edu_young_textbook_all"/>
    <s v="edu_young_meals_unclear"/>
    <s v="communication_no"/>
    <s v="school_status_yes"/>
    <d v="2021-09-10T00:00:00"/>
    <n v="6"/>
    <s v="No reasons"/>
    <m/>
    <s v="no"/>
    <s v="yes"/>
    <s v="no"/>
    <s v="no"/>
    <m/>
    <s v="gaps_no"/>
    <m/>
    <s v="support_no"/>
    <s v="support_no"/>
    <s v="support_no"/>
    <m/>
    <m/>
    <m/>
    <m/>
    <m/>
    <m/>
    <m/>
    <m/>
    <s v="child_ability_improved"/>
    <s v="It is  tough to open the school or college in this situation"/>
    <s v="No comments"/>
    <s v="uuid:f7920153-3e0e-4bdd-9c05-b93e63fda021"/>
    <n v="28"/>
    <s v="Anusha Sharma"/>
    <n v="0"/>
    <n v="0"/>
    <m/>
    <m/>
    <s v="collect:greKnCZVy8gPWVLk"/>
    <m/>
    <s v="Vinay kumar G N"/>
    <n v="17"/>
    <s v="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40fc8a0-bc4f-4150-aa62-e7e9d75d9b5e"/>
    <s v="2021-10-24T04:33:30.248Z"/>
    <m/>
    <s v="IT for Change"/>
    <s v="Mahammad Asfak"/>
    <d v="2021-10-24T00:00:00"/>
    <s v="in_person"/>
    <s v="karnataka"/>
    <s v="district_other"/>
    <s v="Dakshina Kannada"/>
    <s v="Gram panchayath indabettu"/>
    <s v="Belthangady"/>
    <s v="rural"/>
    <m/>
    <s v="Abdul khadar"/>
    <s v="respondent_male"/>
    <s v="respondent_relationship_father"/>
    <s v="household_head_yes"/>
    <n v="5"/>
    <s v="obc"/>
    <m/>
    <x v="2"/>
    <s v="income_source_self_employed income_source_casual_labour"/>
    <s v="lang_malayalam"/>
    <m/>
    <s v="dont_wish_to_say"/>
    <m/>
    <m/>
    <n v="1"/>
    <n v="1"/>
    <m/>
    <s v="edu_young_textbook_some"/>
    <s v="edu_young_meals_unclear"/>
    <s v="communication_yes"/>
    <s v="school_status_yes"/>
    <d v="2021-10-04T00:00:00"/>
    <n v="0"/>
    <s v="Because Dasara vocation"/>
    <m/>
    <s v="unclear"/>
    <s v="yes"/>
    <s v="unclear"/>
    <s v="unclear"/>
    <m/>
    <s v="gaps_unclear"/>
    <m/>
    <s v="support_unclear"/>
    <s v="support_unclear"/>
    <s v="support_unclear"/>
    <m/>
    <m/>
    <m/>
    <m/>
    <m/>
    <m/>
    <m/>
    <m/>
    <s v="child_ability_more_less"/>
    <s v="Need to open offline classes"/>
    <s v="Nil"/>
    <s v="uuid:c40fc8a0-bc4f-4150-aa62-e7e9d75d9b5e"/>
    <n v="28"/>
    <s v="Anusha Sharma"/>
    <n v="0"/>
    <n v="0"/>
    <m/>
    <m/>
    <s v="collect:bh2iDMsOytwPb4wh"/>
    <m/>
    <s v="Mahammad fazal"/>
    <n v="18"/>
    <s v="male"/>
    <s v="child_enrol_yes"/>
    <s v="child_class_12"/>
    <s v="child_private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1e7de1bb-cd82-496b-916f-3a521f57b2fa"/>
    <s v="2021-10-24T04:33:25.534Z"/>
    <m/>
    <s v="IT for Change"/>
    <s v="Mahammad Asfak"/>
    <d v="2021-10-24T00:00:00"/>
    <s v="in_person"/>
    <s v="karnataka"/>
    <s v="district_other"/>
    <s v="Dakshina Kannada"/>
    <s v="Gram panchayath indabettu"/>
    <s v="Belthangady"/>
    <s v="rural"/>
    <m/>
    <s v="Hameed"/>
    <s v="respondent_male"/>
    <s v="respondent_relationship_father"/>
    <s v="household_head_yes"/>
    <n v="5"/>
    <s v="obc"/>
    <m/>
    <x v="2"/>
    <s v="income_source_self_employed"/>
    <s v="lang_malayalam"/>
    <m/>
    <s v="dont_wish_to_say"/>
    <m/>
    <m/>
    <n v="1"/>
    <n v="1"/>
    <m/>
    <s v="edu_young_textbook_unclear"/>
    <s v="edu_young_meals_unclear"/>
    <s v="communication_yes"/>
    <s v="school_status_yes"/>
    <d v="2021-10-25T00:00:00"/>
    <n v="0"/>
    <s v="Because Dasara vocation"/>
    <m/>
    <s v="unclear"/>
    <s v="yes"/>
    <s v="unclear"/>
    <s v="unclear"/>
    <m/>
    <s v="gaps_unclear"/>
    <m/>
    <s v="support_unclear"/>
    <s v="support_unclear"/>
    <s v="support_unclear"/>
    <m/>
    <m/>
    <m/>
    <m/>
    <m/>
    <m/>
    <m/>
    <m/>
    <s v="child_ability_unable"/>
    <s v="No comments"/>
    <s v="Nil"/>
    <s v="uuid:1e7de1bb-cd82-496b-916f-3a521f57b2fa"/>
    <n v="28"/>
    <s v="Anusha Sharma"/>
    <n v="0"/>
    <n v="0"/>
    <m/>
    <m/>
    <s v="collect:bh2iDMsOytwPb4wh"/>
    <m/>
    <s v="Thasleema"/>
    <n v="14"/>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faa5343f-0306-4d3f-afc2-f6c1df455e88"/>
    <s v="2021-10-24T04:33:19.157Z"/>
    <m/>
    <s v="IT for Change"/>
    <s v="Mahammad Asfak"/>
    <d v="2021-10-24T00:00:00"/>
    <s v="in_person"/>
    <s v="karnataka"/>
    <s v="district_other"/>
    <s v="Dakshina Kannada"/>
    <s v="Gram panchayath indabettu"/>
    <s v="Belthangady"/>
    <s v="rural"/>
    <m/>
    <s v="Johara"/>
    <s v="respondent_female"/>
    <s v="respondent_relationship_mother"/>
    <s v="household_head_yes"/>
    <n v="5"/>
    <s v="obc"/>
    <m/>
    <x v="2"/>
    <s v="income_source_casual_labour"/>
    <s v="lang_other"/>
    <s v="Byari"/>
    <s v="dont_wish_to_say"/>
    <m/>
    <m/>
    <n v="1"/>
    <n v="1"/>
    <m/>
    <s v="edu_young_textbook_all"/>
    <s v="edu_young_meals_cooked"/>
    <s v="communication_yes"/>
    <s v="school_status_unclear"/>
    <m/>
    <m/>
    <m/>
    <m/>
    <m/>
    <m/>
    <m/>
    <m/>
    <m/>
    <m/>
    <m/>
    <m/>
    <m/>
    <m/>
    <m/>
    <m/>
    <m/>
    <m/>
    <m/>
    <m/>
    <m/>
    <m/>
    <s v="child_ability_unable"/>
    <s v="No comments"/>
    <s v="Nil"/>
    <s v="uuid:faa5343f-0306-4d3f-afc2-f6c1df455e88"/>
    <n v="28"/>
    <s v="Anusha Sharma"/>
    <n v="0"/>
    <n v="0"/>
    <m/>
    <m/>
    <s v="collect:bh2iDMsOytwPb4wh"/>
    <m/>
    <s v="Afreena"/>
    <n v="12"/>
    <s v="fe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60a3e9ba-72b1-4e2a-8f22-c5c377c1fc20"/>
    <s v="2021-10-24T04:33:13.437Z"/>
    <m/>
    <s v="IT for Change"/>
    <s v="Mahammad Asfak"/>
    <d v="2021-10-23T00:00:00"/>
    <s v="in_person"/>
    <s v="karnataka"/>
    <s v="district_other"/>
    <s v="Dakshina Kannada"/>
    <s v="Gram panchayath indabettu"/>
    <s v="Belthangady"/>
    <s v="rural"/>
    <m/>
    <s v="Umar kunji"/>
    <s v="respondent_male"/>
    <s v="respondent_relationship_father"/>
    <s v="household_head_yes"/>
    <n v="5"/>
    <s v="obc"/>
    <m/>
    <x v="2"/>
    <s v="income_source_casual_labour income_source_farming"/>
    <s v="lang_malayalam"/>
    <m/>
    <s v="dont_wish_to_say"/>
    <m/>
    <m/>
    <n v="1"/>
    <n v="1"/>
    <m/>
    <s v="edu_young_textbook_all"/>
    <s v="edu_young_meals_cooked"/>
    <s v="communication_yes"/>
    <s v="school_status_yes"/>
    <d v="2021-10-25T00:00:00"/>
    <n v="0"/>
    <s v="Because Dasara vocation"/>
    <m/>
    <s v="yes_sometimes"/>
    <s v="yes"/>
    <m/>
    <m/>
    <m/>
    <s v="gaps_no"/>
    <m/>
    <m/>
    <s v="support_sometimes"/>
    <m/>
    <m/>
    <m/>
    <m/>
    <m/>
    <m/>
    <m/>
    <m/>
    <m/>
    <s v="child_ability_more_less"/>
    <s v="Need to start offline classes"/>
    <s v="Nil"/>
    <s v="uuid:60a3e9ba-72b1-4e2a-8f22-c5c377c1fc20"/>
    <n v="28"/>
    <s v="Anusha Sharma"/>
    <n v="0"/>
    <n v="0"/>
    <m/>
    <m/>
    <s v="collect:bh2iDMsOytwPb4wh"/>
    <m/>
    <s v="Shaima"/>
    <n v="15"/>
    <s v="fe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3f352017-f83f-4245-be07-4b5950355d87"/>
    <s v="2021-10-24T03:42:15.933Z"/>
    <m/>
    <s v="IT for Change"/>
    <s v="Mahammad Asfak"/>
    <d v="2021-10-23T00:00:00"/>
    <s v="in_person"/>
    <s v="karnataka"/>
    <s v="district_other"/>
    <s v="Dakshina Kannada"/>
    <s v="Gram panchayath indabettu"/>
    <s v="Belthangady"/>
    <s v="rural"/>
    <m/>
    <s v="Hakeem"/>
    <s v="respondent_male"/>
    <s v="respondent_relationship_father"/>
    <s v="household_head_yes"/>
    <n v="6"/>
    <s v="obc"/>
    <m/>
    <x v="2"/>
    <s v="income_source_casual_labour income_source_farming"/>
    <s v="lang_malayalam"/>
    <m/>
    <s v="dont_wish_to_say"/>
    <m/>
    <m/>
    <n v="1"/>
    <n v="1"/>
    <m/>
    <s v="edu_young_textbook_some"/>
    <s v="edu_young_meals_cooked"/>
    <s v="communication_yes"/>
    <s v="school_status_yes"/>
    <d v="2021-10-04T00:00:00"/>
    <n v="0"/>
    <s v="Because Dasara vocation"/>
    <m/>
    <s v="yes_sometimes"/>
    <s v="yes"/>
    <m/>
    <m/>
    <m/>
    <s v="gaps_yes"/>
    <m/>
    <m/>
    <m/>
    <m/>
    <m/>
    <m/>
    <m/>
    <m/>
    <m/>
    <m/>
    <m/>
    <m/>
    <s v="child_ability_more_less"/>
    <s v="Ni comment"/>
    <s v="Nil"/>
    <s v="uuid:3f352017-f83f-4245-be07-4b5950355d87"/>
    <n v="28"/>
    <s v="Anusha Sharma"/>
    <n v="0"/>
    <n v="0"/>
    <m/>
    <m/>
    <s v="collect:bh2iDMsOytwPb4wh"/>
    <m/>
    <s v="Fouziya"/>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965bb210-5874-49ec-b610-3d478a432763"/>
    <s v="2021-10-24T03:37:59.623Z"/>
    <m/>
    <s v="IT for Change"/>
    <s v="Mahammad Asfak"/>
    <d v="2021-10-23T00:00:00"/>
    <s v="in_person"/>
    <s v="karnataka"/>
    <s v="district_other"/>
    <s v="Dakshina Kannada"/>
    <s v="Gram panchayath indabettu"/>
    <s v="Belthangady"/>
    <s v="rural"/>
    <m/>
    <s v="Lokayya"/>
    <s v="respondent_male"/>
    <s v="respondent_relationship_father"/>
    <s v="household_head_yes"/>
    <n v="4"/>
    <s v="st"/>
    <m/>
    <x v="0"/>
    <s v="income_source_casual_labour income_source_farming"/>
    <s v="lang_other"/>
    <s v="Tulu"/>
    <s v="dont_wish_to_say"/>
    <m/>
    <m/>
    <n v="1"/>
    <n v="1"/>
    <m/>
    <s v="edu_young_textbook_all"/>
    <s v="edu_young_meals_cooked"/>
    <s v="communication_yes"/>
    <s v="school_status_yes"/>
    <d v="2021-10-25T00:00:00"/>
    <n v="0"/>
    <s v="Because Dasara vocation"/>
    <m/>
    <m/>
    <s v="yes"/>
    <m/>
    <m/>
    <m/>
    <s v="gaps_unclear"/>
    <m/>
    <m/>
    <s v="support_sometimes"/>
    <m/>
    <m/>
    <m/>
    <m/>
    <m/>
    <m/>
    <m/>
    <m/>
    <m/>
    <s v="child_ability_more_less"/>
    <s v="Need to open school"/>
    <s v="Nil"/>
    <s v="uuid:965bb210-5874-49ec-b610-3d478a432763"/>
    <n v="28"/>
    <s v="Anusha Sharma"/>
    <n v="0"/>
    <n v="0"/>
    <m/>
    <m/>
    <s v="collect:bh2iDMsOytwPb4wh"/>
    <m/>
    <s v="Prathima"/>
    <n v="16"/>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41833635-139e-428e-ad1a-4d7f5d9dcae8"/>
    <s v="2021-10-24T03:34:28.002Z"/>
    <m/>
    <s v="IT for Change"/>
    <s v="Mahammad Asfak"/>
    <d v="2021-10-23T00:00:00"/>
    <s v="in_person"/>
    <s v="karnataka"/>
    <s v="district_other"/>
    <s v="Dakshina Kannada"/>
    <s v="Gram panchayath indabettu"/>
    <s v="Belthangady"/>
    <s v="rural"/>
    <m/>
    <s v="Baby"/>
    <s v="respondent_male"/>
    <s v="respondent_relationship_father"/>
    <s v="household_head_yes"/>
    <n v="4"/>
    <s v="sc"/>
    <m/>
    <x v="0"/>
    <s v="income_source_casual_labour income_source_farming"/>
    <s v="lang_other"/>
    <s v="Tulu"/>
    <s v="dont_wish_to_say"/>
    <m/>
    <m/>
    <n v="1"/>
    <n v="1"/>
    <m/>
    <s v="edu_young_textbook_unclear"/>
    <s v="edu_young_meals_cooked"/>
    <s v="communication_yes"/>
    <s v="school_status_yes"/>
    <d v="2021-10-25T00:00:00"/>
    <n v="0"/>
    <s v="Because Dasara vocation"/>
    <m/>
    <s v="yes_sometimes"/>
    <s v="yes"/>
    <m/>
    <m/>
    <m/>
    <s v="gaps_yes"/>
    <m/>
    <m/>
    <s v="support_sometimes"/>
    <m/>
    <m/>
    <m/>
    <m/>
    <m/>
    <m/>
    <m/>
    <m/>
    <m/>
    <s v="child_ability_more_less"/>
    <s v="Need to continue online classes "/>
    <s v="Nil"/>
    <s v="uuid:41833635-139e-428e-ad1a-4d7f5d9dcae8"/>
    <n v="28"/>
    <s v="Anusha Sharma"/>
    <n v="0"/>
    <n v="0"/>
    <m/>
    <m/>
    <s v="collect:bh2iDMsOytwPb4wh"/>
    <m/>
    <s v="Jaanaki"/>
    <n v="13"/>
    <s v="female"/>
    <s v="child_enrol_yes"/>
    <s v="child_class_7"/>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2507060-3930-40c0-b082-73aafc8b34d8"/>
    <s v="2021-10-24T03:29:18.062Z"/>
    <m/>
    <s v="IT for Change"/>
    <s v="Mahammad Asfak"/>
    <d v="2021-10-23T00:00:00"/>
    <s v="in_person"/>
    <s v="karnataka"/>
    <s v="district_other"/>
    <s v="Dakshina Kannada"/>
    <s v="Gram panchayath indabettu"/>
    <s v="Belthangady"/>
    <s v="rural"/>
    <m/>
    <s v="Usman"/>
    <s v="respondent_male"/>
    <s v="respondent_relationship_father"/>
    <s v="household_head_yes"/>
    <n v="5"/>
    <s v="obc"/>
    <m/>
    <x v="2"/>
    <s v="income_source_casual_labour"/>
    <s v="lang_other"/>
    <s v="Byari"/>
    <s v="dont_wish_to_say"/>
    <m/>
    <m/>
    <n v="1"/>
    <n v="1"/>
    <m/>
    <s v="edu_young_textbook_all"/>
    <s v="edu_young_meals_cooked"/>
    <s v="communication_yes"/>
    <s v="school_status_yes"/>
    <d v="2021-10-25T00:00:00"/>
    <n v="0"/>
    <s v="Because Dasara vocation"/>
    <m/>
    <s v="yes_sometimes"/>
    <s v="yes"/>
    <m/>
    <m/>
    <m/>
    <s v="gaps_yes"/>
    <m/>
    <s v="support_no"/>
    <s v="support_sometimes"/>
    <m/>
    <m/>
    <m/>
    <m/>
    <m/>
    <m/>
    <m/>
    <m/>
    <m/>
    <s v="child_ability_more_less"/>
    <s v="No comments"/>
    <s v="Nil"/>
    <s v="uuid:a2507060-3930-40c0-b082-73aafc8b34d8"/>
    <n v="28"/>
    <s v="Anusha Sharma"/>
    <n v="0"/>
    <n v="0"/>
    <m/>
    <m/>
    <s v="collect:bh2iDMsOytwPb4wh"/>
    <m/>
    <s v="Shahil"/>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38504ea7-b8bc-4936-9afd-65010553588a"/>
    <s v="2021-10-24T03:25:07.790Z"/>
    <m/>
    <s v="IT for Change"/>
    <s v="Mahammad Asfak"/>
    <d v="2021-10-23T00:00:00"/>
    <s v="in_person"/>
    <s v="karnataka"/>
    <s v="district_other"/>
    <s v="Dakshina kannada."/>
    <s v="Gram panchayath indabettu"/>
    <s v="Belthangady"/>
    <s v="rural"/>
    <m/>
    <s v="Vishwanath"/>
    <s v="respondent_male"/>
    <s v="respondent_relationship_father"/>
    <s v="household_head_yes"/>
    <n v="5"/>
    <s v="obc"/>
    <m/>
    <x v="2"/>
    <s v="income_source_casual_labour"/>
    <s v="lang_kan"/>
    <m/>
    <s v="dont_wish_to_say"/>
    <m/>
    <m/>
    <n v="1"/>
    <n v="1"/>
    <m/>
    <s v="edu_young_textbook_all"/>
    <s v="edu_young_meals_cooked"/>
    <s v="communication_yes"/>
    <s v="school_status_yes"/>
    <d v="2021-10-25T00:00:00"/>
    <n v="0"/>
    <s v="Because Dasara vocation"/>
    <m/>
    <s v="yes_sometimes"/>
    <s v="yes"/>
    <m/>
    <m/>
    <m/>
    <s v="gaps_unclear"/>
    <m/>
    <m/>
    <s v="support_sometimes"/>
    <m/>
    <m/>
    <m/>
    <m/>
    <m/>
    <m/>
    <m/>
    <m/>
    <m/>
    <s v="child_ability_more_less"/>
    <s v="Need to start offline classes because she spent time in friends"/>
    <s v="Nil"/>
    <s v="uuid:38504ea7-b8bc-4936-9afd-65010553588a"/>
    <n v="28"/>
    <s v="Anusha Sharma"/>
    <n v="0"/>
    <n v="0"/>
    <m/>
    <m/>
    <s v="collect:bh2iDMsOytwPb4wh"/>
    <m/>
    <s v="Thrisha"/>
    <n v="14"/>
    <s v="female"/>
    <s v="child_enrol_yes"/>
    <s v="child_class_7"/>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58995e93-d96f-4992-8cd3-16e586910810"/>
    <s v="2021-10-23T07:01:34.425Z"/>
    <m/>
    <s v="IT for Change"/>
    <s v="Mahammad Asfak"/>
    <d v="2021-10-23T00:00:00"/>
    <s v="in_person"/>
    <s v="karnataka"/>
    <s v="district_other"/>
    <s v="Dakshina kannada."/>
    <s v="Gram panchayath indabettu"/>
    <s v="Belthangady"/>
    <s v="rural"/>
    <m/>
    <s v="Rafeeq"/>
    <s v="respondent_male"/>
    <s v="respondent_relationship_father"/>
    <s v="household_head_yes"/>
    <n v="5"/>
    <s v="obc"/>
    <m/>
    <x v="2"/>
    <s v="income_source_casual_labour"/>
    <s v="lang_other"/>
    <s v="Byari"/>
    <s v="dont_wish_to_say"/>
    <m/>
    <m/>
    <n v="1"/>
    <n v="1"/>
    <m/>
    <s v="edu_young_textbook_some"/>
    <s v="edu_young_meals_cooked"/>
    <s v="communication_yes"/>
    <s v="school_status_yes"/>
    <d v="2021-10-25T00:00:00"/>
    <n v="0"/>
    <s v="Because Dasara vocation"/>
    <m/>
    <s v="yes_sometimes"/>
    <s v="yes"/>
    <m/>
    <m/>
    <m/>
    <s v="gaps_unclear"/>
    <m/>
    <s v="support_sometimes"/>
    <m/>
    <m/>
    <m/>
    <m/>
    <m/>
    <m/>
    <m/>
    <m/>
    <m/>
    <m/>
    <s v="child_ability_more_less"/>
    <s v="Need to starts offline classes"/>
    <s v="Nil"/>
    <s v="uuid:58995e93-d96f-4992-8cd3-16e586910810"/>
    <n v="28"/>
    <s v="Anusha Sharma"/>
    <n v="0"/>
    <n v="0"/>
    <m/>
    <m/>
    <s v="collect:bh2iDMsOytwPb4wh"/>
    <m/>
    <s v="Thafseera"/>
    <n v="14"/>
    <s v="female"/>
    <s v="child_enrol_yes"/>
    <s v="child_class_8"/>
    <s v="child_government_school"/>
    <s v="child_last_enrol_yes"/>
    <s v="child_last_class_7"/>
    <s v="child_last_government_school"/>
    <s v="n/a"/>
    <s v="n/a"/>
    <s v="n/a"/>
    <s v="n/a"/>
    <s v="n/a"/>
    <s v="n/a"/>
    <s v="n/a"/>
    <s v="n/a"/>
    <s v="n/a"/>
    <s v="n/a"/>
    <s v="n/a"/>
    <s v="n/a"/>
    <s v="n/a"/>
    <s v="n/a"/>
    <s v="n/a"/>
    <s v="n/a"/>
    <s v="n/a"/>
    <s v="n/a"/>
    <s v="n/a"/>
    <s v="n/a"/>
    <s v="n/a"/>
    <s v="n/a"/>
    <s v="n/a"/>
    <s v="n/a"/>
    <s v="n/a"/>
    <s v="n/a"/>
    <s v="n/a"/>
    <s v="n/a"/>
    <s v="n/a"/>
    <s v="n/a"/>
    <s v="n/a"/>
    <s v="n/a"/>
    <s v="n/a"/>
    <s v="n/a"/>
    <s v="n/a"/>
    <s v="n/a"/>
  </r>
  <r>
    <s v="uuid:4b4b91d1-55e2-4dae-93af-4d200b545e9f"/>
    <s v="2021-10-23T06:57:00.135Z"/>
    <m/>
    <s v="IT for Change"/>
    <s v="Mahammad Asfak"/>
    <d v="2021-10-23T00:00:00"/>
    <s v="in_person"/>
    <s v="karnataka"/>
    <s v="district_other"/>
    <s v="Dakshina Kannada"/>
    <s v="Gram panchayath indabettu"/>
    <s v="Belthangady"/>
    <s v="rural"/>
    <m/>
    <s v="Abdul muthalib"/>
    <s v="respondent_male"/>
    <s v="respondent_relationship_father"/>
    <s v="household_head_yes"/>
    <n v="8"/>
    <s v="obc"/>
    <m/>
    <x v="2"/>
    <s v="income_source_casual_labour income_source_farming"/>
    <s v="lang_malayalam"/>
    <m/>
    <s v="dont_wish_to_say"/>
    <m/>
    <m/>
    <n v="2"/>
    <n v="2"/>
    <m/>
    <s v="edu_young_textbook_some"/>
    <s v="edu_young_meals_cooked"/>
    <s v="communication_yes"/>
    <s v="school_status_yes"/>
    <d v="2021-10-11T00:00:00"/>
    <n v="6"/>
    <s v="Nil"/>
    <m/>
    <s v="yes"/>
    <s v="yes"/>
    <m/>
    <m/>
    <m/>
    <s v="gaps_yes"/>
    <m/>
    <m/>
    <s v="support_sometimes"/>
    <m/>
    <m/>
    <m/>
    <m/>
    <m/>
    <m/>
    <m/>
    <m/>
    <m/>
    <s v="child_ability_more_less"/>
    <s v="Need to continue the classes in offline or in personally because online classes is very to bad."/>
    <s v="Nil"/>
    <s v="uuid:4b4b91d1-55e2-4dae-93af-4d200b545e9f"/>
    <n v="28"/>
    <s v="Anusha Sharma"/>
    <n v="0"/>
    <n v="0"/>
    <m/>
    <m/>
    <s v="collect:bh2iDMsOytwPb4wh"/>
    <m/>
    <s v="Sahana banu"/>
    <n v="14"/>
    <s v="female"/>
    <s v="child_enrol_yes"/>
    <s v="child_class_8"/>
    <s v="child_government_school"/>
    <s v="child_last_enrol_yes"/>
    <s v="child_last_class_7"/>
    <s v="child_last_government_school"/>
    <s v="Suhana banu"/>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e744debf-ace2-4735-ae6a-3cf769c44b19"/>
    <s v="2021-10-20T11:25:10.788Z"/>
    <m/>
    <s v="ITfC"/>
    <s v="Anusha"/>
    <d v="2021-10-20T00:00:00"/>
    <s v="in_person"/>
    <s v="karnataka"/>
    <s v="bengaluru_urban"/>
    <m/>
    <s v="Tilak Nagar 169"/>
    <s v="Bengaluru"/>
    <s v="urban"/>
    <m/>
    <s v="Nagarani"/>
    <s v="respondent_female"/>
    <s v="respondent_relationship_mother"/>
    <s v="household_head_no"/>
    <n v="4"/>
    <s v="sc"/>
    <m/>
    <x v="0"/>
    <s v="income_source_casual_labour"/>
    <s v="lang_tamil"/>
    <m/>
    <s v="another_state"/>
    <s v="Tamil Nadu"/>
    <m/>
    <n v="1"/>
    <n v="1"/>
    <m/>
    <s v="edu_young_textbook_all"/>
    <s v="edu_young_meals_unclear"/>
    <s v="communication_yes"/>
    <s v="school_status_no"/>
    <m/>
    <m/>
    <m/>
    <m/>
    <m/>
    <m/>
    <m/>
    <m/>
    <m/>
    <m/>
    <m/>
    <m/>
    <m/>
    <m/>
    <m/>
    <s v="study_yes"/>
    <m/>
    <s v="moment_no"/>
    <s v="moment_yes"/>
    <s v="moment_no"/>
    <s v="moment_no"/>
    <m/>
    <s v="child_ability_declined"/>
    <s v="Will be difficult to get used to the classroom setting, to sit for the whole day, listen and concentrate"/>
    <s v="Child is in private school in RTE quota."/>
    <s v="uuid:e744debf-ace2-4735-ae6a-3cf769c44b19"/>
    <n v="28"/>
    <s v="Anusha Sharma"/>
    <n v="0"/>
    <n v="0"/>
    <m/>
    <m/>
    <s v="collect:3LdLl5mjfmohi3G2"/>
    <m/>
    <s v="Nikhilsudan"/>
    <n v="9"/>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s v="n/a"/>
    <s v="n/a"/>
    <s v="n/a"/>
    <s v="n/a"/>
    <s v="n/a"/>
    <s v="n/a"/>
    <s v="n/a"/>
    <s v="n/a"/>
    <s v="n/a"/>
  </r>
  <r>
    <s v="uuid:aa42fc36-35c7-4c5b-a450-da2f8c073e0c"/>
    <s v="2021-10-20T11:07:31.590Z"/>
    <m/>
    <s v="ITfC"/>
    <s v="Anusha"/>
    <d v="2021-10-20T00:00:00"/>
    <s v="in_person"/>
    <s v="karnataka"/>
    <s v="bengaluru_urban"/>
    <m/>
    <s v="Tilak Nagar 169"/>
    <s v="Bengaluru"/>
    <s v="urban"/>
    <m/>
    <s v="Rajeshwari"/>
    <s v="respondent_female"/>
    <s v="respondent_relationship_mother"/>
    <s v="household_head_no"/>
    <n v="4"/>
    <s v="caste_unclear"/>
    <m/>
    <x v="0"/>
    <s v="income_source_casual_labour"/>
    <s v="lang_tamil"/>
    <m/>
    <s v="another_state"/>
    <s v="Tamil Nadu"/>
    <m/>
    <n v="2"/>
    <n v="2"/>
    <m/>
    <s v="edu_young_textbook_all"/>
    <s v="edu_young_meals_unclear"/>
    <s v="communication_no"/>
    <s v="school_status_no"/>
    <m/>
    <m/>
    <m/>
    <m/>
    <m/>
    <m/>
    <m/>
    <m/>
    <m/>
    <m/>
    <m/>
    <m/>
    <m/>
    <m/>
    <m/>
    <s v="study_someties"/>
    <m/>
    <s v="moment_no"/>
    <s v="moment_yes"/>
    <s v="moment_no"/>
    <s v="moment_no"/>
    <m/>
    <s v="child_ability_declined"/>
    <s v="He won't be able to answer if teacher asks something. He has lost touch with studies  no reading, writing. "/>
    <s v="Child used to go to tuitions before pandemic. Parent felt he was doing better then. She feels he may pick once he is able to go to tuitions again"/>
    <s v="uuid:aa42fc36-35c7-4c5b-a450-da2f8c073e0c"/>
    <n v="28"/>
    <s v="Anusha Sharma"/>
    <n v="0"/>
    <n v="0"/>
    <m/>
    <m/>
    <s v="collect:3LdLl5mjfmohi3G2"/>
    <m/>
    <s v="Vishnusharan"/>
    <n v="10"/>
    <s v="male"/>
    <s v="child_enrol_yes"/>
    <s v="child_class_5"/>
    <s v="child_private_school"/>
    <s v="child_last_enrol_yes"/>
    <s v="child_last_class_4"/>
    <s v="child_last_private_school"/>
    <s v="Divyadarshini"/>
    <n v="11"/>
    <s v="fe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cf498ba3-6f5b-4c0d-aabb-a3cc3bd47e2e"/>
    <s v="2021-10-20T10:48:57.655Z"/>
    <m/>
    <s v="ITfC"/>
    <s v="Anusha"/>
    <d v="2021-10-20T00:00:00"/>
    <s v="in_person"/>
    <s v="karnataka"/>
    <s v="bengaluru_urban"/>
    <m/>
    <s v="Tilak Nagar 169"/>
    <s v="Bengaluru"/>
    <s v="urban"/>
    <m/>
    <s v="Salma"/>
    <s v="respondent_female"/>
    <s v="respondent_relationship_mother"/>
    <s v="household_head_no"/>
    <n v="4"/>
    <s v="other"/>
    <s v="Muslim"/>
    <x v="2"/>
    <s v="income_source_org_sector income_source_self_employed"/>
    <s v="lang_hindi"/>
    <m/>
    <s v="current_state"/>
    <m/>
    <m/>
    <n v="1"/>
    <n v="1"/>
    <m/>
    <s v="edu_young_textbook_all"/>
    <s v="edu_young_meals_dry"/>
    <s v="communication_yes"/>
    <s v="school_status_yes"/>
    <d v="2021-10-11T00:00:00"/>
    <n v="5"/>
    <s v="Attended"/>
    <m/>
    <s v="no"/>
    <s v="yes_sometimes"/>
    <s v="no"/>
    <s v="no"/>
    <s v="Watching videos on phone"/>
    <s v="gaps_yes"/>
    <m/>
    <s v="support_no"/>
    <s v="support_no"/>
    <s v="support_no"/>
    <m/>
    <m/>
    <m/>
    <m/>
    <m/>
    <m/>
    <m/>
    <m/>
    <s v="child_ability_more_less"/>
    <s v="Don't see any problems arising"/>
    <s v="Parent felt child was not really facing any problems and would be able to pick up once school starts with efforts of his own and from teachers"/>
    <s v="uuid:cf498ba3-6f5b-4c0d-aabb-a3cc3bd47e2e"/>
    <n v="28"/>
    <s v="Anusha Sharma"/>
    <n v="0"/>
    <n v="0"/>
    <m/>
    <m/>
    <s v="collect:3LdLl5mjfmohi3G2"/>
    <m/>
    <s v="Raunak"/>
    <n v="11"/>
    <s v="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fbb08bfb-1add-4b71-ab83-4582a02b42ce"/>
    <s v="2021-10-19T12:41:01.746Z"/>
    <m/>
    <s v="IT for Change"/>
    <s v="Ajith"/>
    <d v="2021-10-19T00:00:00"/>
    <s v="in_person"/>
    <s v="karnataka"/>
    <s v="bengaluru_urban"/>
    <m/>
    <s v="139 - Byrasandra"/>
    <s v="Bengaluru"/>
    <s v="urban"/>
    <m/>
    <s v="_x000d__x000a_Trial"/>
    <s v="respondent_female"/>
    <s v="respondent_relationship_relative"/>
    <s v="household_head_no"/>
    <n v="4"/>
    <s v="other"/>
    <s v="Na"/>
    <x v="3"/>
    <s v="income_source_casual_labour"/>
    <s v="lang_kan"/>
    <m/>
    <s v="current_state"/>
    <m/>
    <m/>
    <n v="2"/>
    <n v="2"/>
    <m/>
    <s v="edu_young_textbook_unclear"/>
    <s v="edu_young_meals_unclear"/>
    <s v="communication_no"/>
    <s v="school_status_yes"/>
    <d v="2021-09-06T00:00:00"/>
    <n v="5"/>
    <s v="Ill"/>
    <m/>
    <s v="no"/>
    <s v="no"/>
    <m/>
    <m/>
    <m/>
    <s v="gaps_yes"/>
    <m/>
    <m/>
    <m/>
    <m/>
    <m/>
    <m/>
    <m/>
    <m/>
    <m/>
    <m/>
    <m/>
    <m/>
    <s v="child_ability_unable"/>
    <s v="Nj"/>
    <m/>
    <s v="uuid:fbb08bfb-1add-4b71-ab83-4582a02b42ce"/>
    <n v="28"/>
    <s v="Anusha Sharma"/>
    <n v="0"/>
    <n v="0"/>
    <m/>
    <s v="rejected"/>
    <s v="collect:6DVozGpAMAKPzIUA"/>
    <m/>
    <s v="Bunty"/>
    <n v="7"/>
    <s v="male"/>
    <s v="child_enrol_yes"/>
    <s v="child_class_2"/>
    <s v="child_government_school"/>
    <s v="child_last_enrol_yes"/>
    <s v="child_last_class_1"/>
    <s v="child_last_government_school"/>
    <s v="Meena"/>
    <n v="12"/>
    <s v="female"/>
    <s v="child_enrol_no"/>
    <m/>
    <m/>
    <s v="child_last_enrol_no"/>
    <m/>
    <m/>
    <s v="n/a"/>
    <s v="n/a"/>
    <s v="n/a"/>
    <s v="n/a"/>
    <s v="n/a"/>
    <s v="n/a"/>
    <s v="n/a"/>
    <s v="n/a"/>
    <s v="n/a"/>
    <s v="n/a"/>
    <s v="n/a"/>
    <s v="n/a"/>
    <s v="n/a"/>
    <s v="n/a"/>
    <s v="n/a"/>
    <s v="n/a"/>
    <s v="n/a"/>
    <s v="n/a"/>
    <s v="n/a"/>
    <s v="n/a"/>
    <s v="n/a"/>
    <s v="n/a"/>
    <s v="n/a"/>
    <s v="n/a"/>
    <s v="n/a"/>
    <s v="n/a"/>
    <s v="n/a"/>
  </r>
  <r>
    <s v="uuid:d754a8e1-95f5-4ebb-b2cb-eab3843b85d7"/>
    <s v="2021-10-19T12:30:40.908Z"/>
    <m/>
    <s v="IT for Change"/>
    <s v="Priyanshu Fartyal"/>
    <d v="2021-10-19T00:00:00"/>
    <s v="over_the_phone"/>
    <s v="karnataka"/>
    <s v="bengaluru_urban"/>
    <m/>
    <s v="Byrasndra"/>
    <s v="Bengaluru"/>
    <s v="urban"/>
    <m/>
    <s v="Xyz"/>
    <s v="respondent_male"/>
    <s v="respondent_relationship_father"/>
    <s v="household_head_yes"/>
    <n v="4"/>
    <s v="caste_unclear"/>
    <m/>
    <x v="4"/>
    <s v="income_source_remittances"/>
    <s v="lang_kan"/>
    <m/>
    <s v="dont_wish_to_say"/>
    <m/>
    <m/>
    <n v="2"/>
    <n v="2"/>
    <m/>
    <s v="edu_young_textbook_some"/>
    <s v="edu_young_meals_unclear"/>
    <s v="communication_yes"/>
    <s v="school_status_yes"/>
    <d v="2021-10-01T00:00:00"/>
    <n v="3"/>
    <s v="Holidays"/>
    <m/>
    <s v="no"/>
    <s v="yes"/>
    <s v="no"/>
    <s v="yes_sometimes"/>
    <s v="YouTube"/>
    <s v="gaps_no"/>
    <m/>
    <s v="support_no"/>
    <s v="support_no"/>
    <s v="support_no"/>
    <m/>
    <m/>
    <m/>
    <m/>
    <m/>
    <m/>
    <m/>
    <m/>
    <s v="child_ability_unable"/>
    <s v="Nothing"/>
    <s v="No comments"/>
    <s v="uuid:d754a8e1-95f5-4ebb-b2cb-eab3843b85d7"/>
    <n v="28"/>
    <s v="Anusha Sharma"/>
    <n v="0"/>
    <n v="0"/>
    <m/>
    <s v="rejected"/>
    <s v="collect:6Ujm8qPh95nngsnb"/>
    <m/>
    <s v="Abc"/>
    <n v="10"/>
    <s v="male"/>
    <s v="child_enrol_yes"/>
    <s v="child_class_6"/>
    <s v="child_other"/>
    <s v="child_last_enrol_yes"/>
    <s v="child_last_class_5"/>
    <s v="child_last_madarsa"/>
    <s v="Efs"/>
    <n v="13"/>
    <s v="female"/>
    <s v="child_enrol_no"/>
    <m/>
    <m/>
    <s v="child_last_enrol_yes"/>
    <s v="child_last_class_7"/>
    <s v="child_last_madarsa"/>
    <s v="n/a"/>
    <s v="n/a"/>
    <s v="n/a"/>
    <s v="n/a"/>
    <s v="n/a"/>
    <s v="n/a"/>
    <s v="n/a"/>
    <s v="n/a"/>
    <s v="n/a"/>
    <s v="n/a"/>
    <s v="n/a"/>
    <s v="n/a"/>
    <s v="n/a"/>
    <s v="n/a"/>
    <s v="n/a"/>
    <s v="n/a"/>
    <s v="n/a"/>
    <s v="n/a"/>
    <s v="n/a"/>
    <s v="n/a"/>
    <s v="n/a"/>
    <s v="n/a"/>
    <s v="n/a"/>
    <s v="n/a"/>
    <s v="n/a"/>
    <s v="n/a"/>
    <s v="n/a"/>
  </r>
  <r>
    <s v="uuid:b2174af1-ddaa-4341-bc5b-7c318a07f494"/>
    <s v="2021-10-19T12:30:30.375Z"/>
    <m/>
    <s v="IT for Change"/>
    <s v="Vamshi_x000d__x000a_"/>
    <d v="2021-10-19T00:00:00"/>
    <s v="over_the_phone"/>
    <s v="karnataka"/>
    <s v="bengaluru_urban"/>
    <m/>
    <s v="Byrasndra"/>
    <s v="Bengaluru"/>
    <s v="urban"/>
    <m/>
    <s v="Father"/>
    <s v="respondent_male"/>
    <s v="respondent_relationship_father"/>
    <s v="household_head_yes"/>
    <n v="4"/>
    <s v="caste_unclear"/>
    <m/>
    <x v="4"/>
    <s v="income_source_remittances income_source_farming"/>
    <s v="lang_kan"/>
    <m/>
    <s v="dont_wish_to_say"/>
    <m/>
    <m/>
    <n v="2"/>
    <n v="2"/>
    <m/>
    <s v="edu_young_textbook_all"/>
    <s v="edu_young_meals_unclear"/>
    <s v="communication_yes"/>
    <s v="school_status_yes"/>
    <d v="2021-10-06T00:00:00"/>
    <n v="6"/>
    <s v="Personal problem"/>
    <m/>
    <s v="no"/>
    <s v="yes"/>
    <s v="yes"/>
    <s v="yes"/>
    <m/>
    <s v="gaps_yes"/>
    <m/>
    <s v="support_no"/>
    <s v="support_yes"/>
    <s v="support_no"/>
    <m/>
    <m/>
    <m/>
    <m/>
    <m/>
    <m/>
    <m/>
    <m/>
    <s v="child_ability_improved"/>
    <s v="Noo"/>
    <s v="K"/>
    <s v="uuid:b2174af1-ddaa-4341-bc5b-7c318a07f494"/>
    <n v="28"/>
    <s v="Anusha Sharma"/>
    <n v="0"/>
    <n v="0"/>
    <m/>
    <s v="rejected"/>
    <s v="collect:greKnCZVy8gPWVLk"/>
    <m/>
    <s v="Ajay"/>
    <n v="10"/>
    <s v="male"/>
    <s v="child_enrol_yes"/>
    <s v="child_class_11"/>
    <s v="child_unclear"/>
    <s v="child_last_enrol_yes"/>
    <s v="child_last_class_10"/>
    <s v="child_last_government_school"/>
    <s v="Veena"/>
    <n v="12"/>
    <s v="female"/>
    <s v="child_enrol_yes"/>
    <s v="child_class_8"/>
    <s v="child_government_school"/>
    <s v="child_last_enrol_yes"/>
    <s v="child_last_class_9"/>
    <s v="child_last_government_school"/>
    <s v="n/a"/>
    <s v="n/a"/>
    <s v="n/a"/>
    <s v="n/a"/>
    <s v="n/a"/>
    <s v="n/a"/>
    <s v="n/a"/>
    <s v="n/a"/>
    <s v="n/a"/>
    <s v="n/a"/>
    <s v="n/a"/>
    <s v="n/a"/>
    <s v="n/a"/>
    <s v="n/a"/>
    <s v="n/a"/>
    <s v="n/a"/>
    <s v="n/a"/>
    <s v="n/a"/>
    <s v="n/a"/>
    <s v="n/a"/>
    <s v="n/a"/>
    <s v="n/a"/>
    <s v="n/a"/>
    <s v="n/a"/>
    <s v="n/a"/>
    <s v="n/a"/>
    <s v="n/a"/>
  </r>
  <r>
    <s v="uuid:36dc09c9-a059-4e99-a06d-66c9a77fe955"/>
    <s v="2021-10-08T12:06:42.498Z"/>
    <m/>
    <s v="ITfC"/>
    <s v="Anusha"/>
    <d v="2021-10-08T00:00:00"/>
    <s v="in_person"/>
    <s v="karnataka"/>
    <s v="bengaluru_urban"/>
    <m/>
    <s v="Tilak Nagar 169"/>
    <s v="Bengaluru"/>
    <s v="urban"/>
    <m/>
    <s v="Joshpine"/>
    <s v="respondent_female"/>
    <s v="respondent_relationship_mother"/>
    <s v="household_head_no"/>
    <n v="7"/>
    <s v="sc"/>
    <m/>
    <x v="3"/>
    <s v="income_source_casual_labour"/>
    <s v="lang_tamil"/>
    <m/>
    <s v="current_state"/>
    <m/>
    <m/>
    <n v="3"/>
    <n v="3"/>
    <m/>
    <s v="edu_young_textbook_some"/>
    <s v="edu_young_meals_unclear"/>
    <s v="communication_yes"/>
    <s v="school_status_yes"/>
    <d v="2021-09-28T00:00:00"/>
    <n v="6"/>
    <s v="Attended "/>
    <m/>
    <s v="no"/>
    <s v="yes"/>
    <s v="no"/>
    <s v="no"/>
    <m/>
    <s v="gaps_no"/>
    <m/>
    <s v="support_no"/>
    <s v="support_no"/>
    <s v="support_no"/>
    <m/>
    <m/>
    <m/>
    <m/>
    <m/>
    <m/>
    <m/>
    <m/>
    <s v="child_ability_improved"/>
    <s v="No problems"/>
    <m/>
    <s v="uuid:36dc09c9-a059-4e99-a06d-66c9a77fe955"/>
    <n v="28"/>
    <s v="Anusha Sharma"/>
    <n v="0"/>
    <n v="0"/>
    <m/>
    <m/>
    <s v="collect:3LdLl5mjfmohi3G2"/>
    <m/>
    <s v="Pradvin"/>
    <n v="11"/>
    <s v="male"/>
    <s v="child_enrol_yes"/>
    <s v="child_class_5"/>
    <s v="child_private_school"/>
    <s v="child_last_enrol_yes"/>
    <s v="child_last_class_4"/>
    <s v="child_last_private_school"/>
    <s v="Supriya"/>
    <n v="14"/>
    <s v="female"/>
    <s v="child_enrol_yes"/>
    <s v="child_class_9"/>
    <s v="child_private_school"/>
    <s v="child_last_enrol_yes"/>
    <s v="child_last_class_8"/>
    <s v="child_last_private_school"/>
    <s v="Pavitra"/>
    <n v="16"/>
    <s v="female"/>
    <s v="child_enrol_yes"/>
    <s v="child_class_11"/>
    <s v="child_private_school"/>
    <s v="child_last_enrol_no"/>
    <m/>
    <m/>
    <s v="."/>
    <n v="0"/>
    <s v="female"/>
    <s v="child_enrol_no"/>
    <m/>
    <m/>
    <s v="child_last_enrol_no"/>
    <m/>
    <m/>
    <s v="."/>
    <n v="0"/>
    <s v="female"/>
    <s v="child_enrol_no"/>
    <m/>
    <m/>
    <s v="child_last_enrol_no"/>
    <m/>
    <m/>
  </r>
  <r>
    <s v="uuid:4f326252-d91d-4b4d-8845-13f1d5c840b4"/>
    <s v="2021-10-08T11:59:03.048Z"/>
    <m/>
    <s v="IT for Change"/>
    <s v="Marzia/Neeta"/>
    <d v="2021-10-08T00:00:00"/>
    <s v="in_person"/>
    <s v="karnataka"/>
    <s v="bengaluru_urban"/>
    <m/>
    <s v="139-Byrasandra"/>
    <s v="Bangalore"/>
    <s v="urban"/>
    <m/>
    <s v="Manjula"/>
    <s v="respondent_female"/>
    <s v="respondent_relationship_relative"/>
    <s v="household_head_no"/>
    <n v="4"/>
    <s v="sc"/>
    <m/>
    <x v="1"/>
    <s v="income_source_casual_labour"/>
    <s v="lang_kan lang_tamil"/>
    <m/>
    <s v="current_state"/>
    <m/>
    <m/>
    <n v="1"/>
    <n v="1"/>
    <m/>
    <s v="edu_young_textbook_some"/>
    <s v="edu_young_meals_unclear"/>
    <s v="communication_unclear"/>
    <s v="school_status_no"/>
    <m/>
    <m/>
    <m/>
    <m/>
    <m/>
    <m/>
    <m/>
    <m/>
    <m/>
    <m/>
    <m/>
    <m/>
    <m/>
    <m/>
    <m/>
    <s v="study_yes"/>
    <m/>
    <s v="moment_no"/>
    <s v="moment_yes"/>
    <s v="moment_no"/>
    <s v="moment_no"/>
    <m/>
    <s v="child_ability_unable"/>
    <s v="Little scared due to covid, but feel difficult to study by self at home, even parents have difficulty to teach."/>
    <m/>
    <s v="uuid:4f326252-d91d-4b4d-8845-13f1d5c840b4"/>
    <n v="28"/>
    <s v="Anusha Sharma"/>
    <n v="0"/>
    <n v="0"/>
    <m/>
    <m/>
    <s v="collect:ahkG9eJrdyYyOsgU"/>
    <m/>
    <s v="Nameeth"/>
    <n v="8"/>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s v="n/a"/>
    <s v="n/a"/>
    <s v="n/a"/>
    <s v="n/a"/>
    <s v="n/a"/>
    <s v="n/a"/>
    <s v="n/a"/>
    <s v="n/a"/>
    <s v="n/a"/>
  </r>
  <r>
    <s v="uuid:fef83b87-0cf0-4c9a-939c-cada26363353"/>
    <s v="2021-10-08T11:51:02.272Z"/>
    <m/>
    <s v="IT for Change"/>
    <s v="Marzia/Neeta"/>
    <d v="2021-10-08T00:00:00"/>
    <s v="in_person"/>
    <s v="karnataka"/>
    <s v="bengaluru_urban"/>
    <m/>
    <s v="139 - Byrasandra"/>
    <s v="Bengaluru"/>
    <s v="urban"/>
    <m/>
    <s v="Vinayaki"/>
    <s v="respondent_female"/>
    <s v="respondent_relationship_mother"/>
    <s v="household_head_no"/>
    <n v="5"/>
    <s v="sc"/>
    <m/>
    <x v="0"/>
    <s v="income_source_casual_labour"/>
    <s v="lang_tamil"/>
    <m/>
    <s v="another_state"/>
    <s v="Tamil Nadu"/>
    <m/>
    <n v="3"/>
    <n v="3"/>
    <m/>
    <s v="edu_young_textbook_none"/>
    <s v="edu_young_meals_unclear"/>
    <s v="communication_no"/>
    <s v="school_status_no"/>
    <m/>
    <m/>
    <m/>
    <m/>
    <m/>
    <m/>
    <m/>
    <m/>
    <m/>
    <m/>
    <m/>
    <m/>
    <m/>
    <m/>
    <m/>
    <s v="study_someties"/>
    <m/>
    <s v="moment_sometimes"/>
    <s v="moment_no"/>
    <s v="moment_no"/>
    <s v="moment_no"/>
    <m/>
    <s v="child_ability_unable"/>
    <s v="For my youngest child school has not opened and there is no information, no calls from the school. He has been admitted through RTE but they are saying if you don't pay fees for books you can't join the online classes"/>
    <m/>
    <s v="uuid:fef83b87-0cf0-4c9a-939c-cada26363353"/>
    <n v="28"/>
    <s v="Anusha Sharma"/>
    <n v="0"/>
    <n v="0"/>
    <m/>
    <m/>
    <s v="collect:6DVozGpAMAKPzIUA"/>
    <m/>
    <s v="Jeeva"/>
    <n v="9"/>
    <s v="male"/>
    <s v="child_enrol_yes"/>
    <s v="child_class_4"/>
    <s v="child_private_school"/>
    <s v="child_last_enrol_yes"/>
    <s v="child_last_class_3"/>
    <s v="child_last_private_school"/>
    <s v="Dhansi"/>
    <n v="12"/>
    <s v="female"/>
    <s v="child_enrol_yes"/>
    <s v="child_class_6"/>
    <s v="child_government_school"/>
    <s v="child_last_enrol_yes"/>
    <s v="child_last_class_5"/>
    <s v="child_last_government_school"/>
    <s v="Harish"/>
    <n v="13"/>
    <s v="male"/>
    <s v="child_enrol_yes"/>
    <s v="child_class_7"/>
    <s v="child_government_school"/>
    <s v="child_last_enrol_yes"/>
    <s v="child_last_class_6"/>
    <s v="child_last_government_school"/>
    <s v="n/a"/>
    <s v="n/a"/>
    <s v="n/a"/>
    <s v="n/a"/>
    <s v="n/a"/>
    <s v="n/a"/>
    <s v="n/a"/>
    <s v="n/a"/>
    <s v="n/a"/>
    <s v="n/a"/>
    <s v="n/a"/>
    <s v="n/a"/>
    <s v="n/a"/>
    <s v="n/a"/>
    <s v="n/a"/>
    <s v="n/a"/>
    <s v="n/a"/>
    <s v="n/a"/>
  </r>
  <r>
    <s v="uuid:806a01ca-dac1-4492-9a0e-0050aa4b6c63"/>
    <s v="2021-10-08T11:50:47.390Z"/>
    <m/>
    <s v="IT for Change"/>
    <s v="Marzia/Neeta"/>
    <d v="2021-10-08T00:00:00"/>
    <s v="in_person"/>
    <s v="karnataka"/>
    <s v="bengaluru_urban"/>
    <m/>
    <s v="139 - Byrasandra"/>
    <s v="Bengaluru"/>
    <s v="urban"/>
    <m/>
    <s v="Jayanti"/>
    <s v="respondent_female"/>
    <s v="respondent_relationship_mother"/>
    <s v="household_head_no"/>
    <n v="4"/>
    <s v="sc"/>
    <m/>
    <x v="0"/>
    <s v="income_source_casual_labour"/>
    <s v="lang_tamil"/>
    <m/>
    <s v="current_state"/>
    <m/>
    <m/>
    <n v="2"/>
    <n v="2"/>
    <m/>
    <s v="edu_young_textbook_none"/>
    <s v="edu_young_meals_unclear"/>
    <s v="communication_no"/>
    <s v="school_status_no"/>
    <m/>
    <m/>
    <m/>
    <m/>
    <m/>
    <m/>
    <m/>
    <m/>
    <m/>
    <m/>
    <m/>
    <m/>
    <m/>
    <m/>
    <m/>
    <s v="study_someties"/>
    <m/>
    <s v="moment_no"/>
    <s v="moment_no"/>
    <s v="moment_no"/>
    <s v="moment_no"/>
    <m/>
    <s v="child_ability_unable"/>
    <s v="Two years have been wasted for my child. She is good in reading/writing. She helps all the neighborhood children. But I can't pay the fees and we don't have a phone with internet so she can't take online classes. If they open the schools I will somehow I will pay fees and send her. She will be in 5th instead of 6th class but that's ok"/>
    <s v="They don't have a TV and no smartphone so it is very difficult."/>
    <s v="uuid:806a01ca-dac1-4492-9a0e-0050aa4b6c63"/>
    <n v="28"/>
    <s v="Anusha Sharma"/>
    <n v="0"/>
    <n v="0"/>
    <m/>
    <m/>
    <s v="collect:6DVozGpAMAKPzIUA"/>
    <m/>
    <s v="Vaishnavi"/>
    <n v="11"/>
    <s v="female"/>
    <s v="child_enrol_no"/>
    <m/>
    <m/>
    <s v="child_last_enrol_no"/>
    <m/>
    <m/>
    <s v="Manoj"/>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30f1120c-5aff-4c8c-b78a-22f540270244"/>
    <s v="2021-10-08T11:47:25.684Z"/>
    <m/>
    <s v="IT for Change"/>
    <s v="Marzia/Neeta"/>
    <d v="2021-10-08T00:00:00"/>
    <s v="in_person"/>
    <s v="karnataka"/>
    <s v="bengaluru_urban"/>
    <m/>
    <s v="139 - Byrasandra_x000d__x000a_"/>
    <s v="Bengaluru"/>
    <s v="urban"/>
    <m/>
    <s v="Nandini"/>
    <s v="respondent_female"/>
    <s v="respondent_relationship_mother"/>
    <s v="household_head_no"/>
    <n v="5"/>
    <s v="sc"/>
    <m/>
    <x v="0"/>
    <s v="income_source_casual_labour"/>
    <s v="lang_tamil"/>
    <m/>
    <s v="current_state"/>
    <m/>
    <m/>
    <n v="2"/>
    <n v="2"/>
    <m/>
    <s v="edu_young_textbook_some"/>
    <s v="edu_young_meals_unclear"/>
    <s v="communication_no"/>
    <s v="school_status_no"/>
    <m/>
    <m/>
    <m/>
    <m/>
    <m/>
    <m/>
    <m/>
    <m/>
    <m/>
    <m/>
    <m/>
    <m/>
    <m/>
    <m/>
    <m/>
    <s v="study_someties"/>
    <m/>
    <s v="moment_no"/>
    <s v="moment_sometimes"/>
    <s v="moment_no"/>
    <s v="moment_sometimes"/>
    <m/>
    <s v="child_ability_unable"/>
    <s v="It will be good if school opens and they admit my children. Otherwise they just roam around and play but don't get to study and learn anything."/>
    <m/>
    <s v="uuid:30f1120c-5aff-4c8c-b78a-22f540270244"/>
    <n v="28"/>
    <s v="Anusha Sharma"/>
    <n v="0"/>
    <n v="0"/>
    <m/>
    <m/>
    <s v="collect:6DVozGpAMAKPzIUA"/>
    <m/>
    <s v="Jagan"/>
    <n v="8"/>
    <s v="male"/>
    <s v="child_enrol_no"/>
    <m/>
    <m/>
    <s v="child_last_enrol_no"/>
    <m/>
    <m/>
    <s v="Charan"/>
    <n v="10"/>
    <s v="male"/>
    <s v="child_enrol_no"/>
    <m/>
    <m/>
    <s v="child_last_enrol_no"/>
    <m/>
    <m/>
    <s v="n/a"/>
    <s v="n/a"/>
    <s v="n/a"/>
    <s v="n/a"/>
    <s v="n/a"/>
    <s v="n/a"/>
    <s v="n/a"/>
    <s v="n/a"/>
    <s v="n/a"/>
    <s v="n/a"/>
    <s v="n/a"/>
    <s v="n/a"/>
    <s v="n/a"/>
    <s v="n/a"/>
    <s v="n/a"/>
    <s v="n/a"/>
    <s v="n/a"/>
    <s v="n/a"/>
    <s v="n/a"/>
    <s v="n/a"/>
    <s v="n/a"/>
    <s v="n/a"/>
    <s v="n/a"/>
    <s v="n/a"/>
    <s v="n/a"/>
    <s v="n/a"/>
    <s v="n/a"/>
  </r>
  <r>
    <s v="uuid:09336156-d1e7-42a0-9d9c-d7e70d8bad93"/>
    <s v="2021-10-08T11:27:57.670Z"/>
    <m/>
    <s v="ITfC"/>
    <s v="Anusha"/>
    <d v="2021-10-08T00:00:00"/>
    <s v="in_person"/>
    <s v="karnataka"/>
    <s v="bengaluru_urban"/>
    <m/>
    <s v="Tilak Nagar 169"/>
    <s v="Bengaluru"/>
    <s v="urban"/>
    <m/>
    <s v="Selvi"/>
    <s v="respondent_female"/>
    <s v="respondent_relationship_mother"/>
    <s v="household_head_no"/>
    <n v="7"/>
    <s v="sc"/>
    <m/>
    <x v="1"/>
    <s v="income_source_casual_labour"/>
    <s v="lang_tamil"/>
    <m/>
    <s v="another_state"/>
    <s v="Tamil Nadu"/>
    <m/>
    <n v="2"/>
    <n v="2"/>
    <m/>
    <s v="edu_young_textbook_none"/>
    <s v="edu_young_meals_unclear"/>
    <s v="communication_no"/>
    <s v="school_status_no"/>
    <m/>
    <m/>
    <m/>
    <m/>
    <m/>
    <m/>
    <m/>
    <m/>
    <m/>
    <m/>
    <m/>
    <m/>
    <m/>
    <m/>
    <m/>
    <s v="study_no"/>
    <m/>
    <s v="moment_no"/>
    <s v="moment_no"/>
    <s v="moment_no"/>
    <s v="moment_no"/>
    <m/>
    <s v="child_ability_unable"/>
    <s v="She used to study very well and was very good in sports. She has got 2 medals also. Now she only watched barbie video on mobile. But she still tell alphabets very well"/>
    <m/>
    <s v="uuid:09336156-d1e7-42a0-9d9c-d7e70d8bad93"/>
    <n v="28"/>
    <s v="Anusha Sharma"/>
    <n v="0"/>
    <n v="0"/>
    <m/>
    <m/>
    <s v="collect:3LdLl5mjfmohi3G2"/>
    <m/>
    <s v="Baby Stella"/>
    <n v="5"/>
    <s v="female"/>
    <s v="child_enrol_no"/>
    <m/>
    <m/>
    <s v="child_last_enrol_yes"/>
    <s v="child_pre_primary"/>
    <s v="child_last_private_school"/>
    <s v="Jennifer"/>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f8c8d37f-58de-4a5d-8cc6-35b32ea23c19"/>
    <s v="2021-10-08T11:14:44.088Z"/>
    <m/>
    <s v="ITfC"/>
    <s v="Anusha"/>
    <d v="2021-10-08T00:00:00"/>
    <s v="in_person"/>
    <s v="karnataka"/>
    <s v="bengaluru_urban"/>
    <m/>
    <s v="Tilak Nagar 169"/>
    <s v="Bengaluru"/>
    <s v="urban"/>
    <m/>
    <s v="Nagamma"/>
    <s v="respondent_female"/>
    <s v="respondent_relationship_mother"/>
    <s v="household_head_yes"/>
    <n v="6"/>
    <s v="caste_unclear"/>
    <m/>
    <x v="0"/>
    <s v="income_source_casual_labour income_source_contract"/>
    <s v="lang_kan"/>
    <m/>
    <s v="current_state"/>
    <m/>
    <m/>
    <n v="2"/>
    <n v="2"/>
    <m/>
    <s v="edu_young_textbook_all"/>
    <s v="edu_young_meals_unclear"/>
    <s v="communication_yes"/>
    <s v="school_status_no"/>
    <m/>
    <m/>
    <m/>
    <m/>
    <m/>
    <m/>
    <m/>
    <m/>
    <m/>
    <m/>
    <m/>
    <m/>
    <m/>
    <m/>
    <m/>
    <s v="study_someties"/>
    <m/>
    <s v="moment_no"/>
    <s v="moment_sometimes"/>
    <s v="moment_no"/>
    <s v="moment_no"/>
    <m/>
    <s v="child_ability_declined"/>
    <s v="She was reading and doing better at studies in UKG. She has not been studying during pandemic also, and it will be very difficult to cope after school opens. Don't know how she will manage. "/>
    <s v="Older child goes to tuition, they're not sending the younger child because paying fees for both will be a burden"/>
    <s v="uuid:f8c8d37f-58de-4a5d-8cc6-35b32ea23c19"/>
    <n v="28"/>
    <s v="Anusha Sharma"/>
    <n v="0"/>
    <n v="0"/>
    <m/>
    <m/>
    <s v="collect:3LdLl5mjfmohi3G2"/>
    <m/>
    <s v="Tanushree"/>
    <n v="7"/>
    <s v="female"/>
    <s v="child_enrol_yes"/>
    <s v="child_class_2"/>
    <s v="child_private_school"/>
    <s v="child_last_enrol_yes"/>
    <s v="child_last_class_1"/>
    <s v="child_last_private_school"/>
    <s v="Srikanth "/>
    <n v="12"/>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705b7e86-d5fd-46ef-a6cd-d74cd5a9169f"/>
    <s v="2021-10-08T07:06:02.047Z"/>
    <m/>
    <s v="ITfC"/>
    <s v="Anusha "/>
    <d v="2021-10-08T00:00:00"/>
    <s v="in_person"/>
    <s v="karnataka"/>
    <s v="bengaluru_urban"/>
    <m/>
    <s v="Yediyur"/>
    <s v="Bengaluru "/>
    <s v="urban"/>
    <m/>
    <s v="Aasha"/>
    <s v="respondent_female"/>
    <s v="respondent_relationship_mother"/>
    <s v="household_head_no"/>
    <n v="4"/>
    <s v="other"/>
    <s v="Minority"/>
    <x v="2"/>
    <s v="income_source_casual_labour"/>
    <s v="lang_telugu lang_kan"/>
    <m/>
    <s v="another_state"/>
    <s v="Andhra Pradesh"/>
    <m/>
    <n v="2"/>
    <n v="2"/>
    <m/>
    <s v="edu_young_textbook_some"/>
    <s v="edu_young_meals_unclear"/>
    <s v="communication_yes"/>
    <s v="school_status_no"/>
    <m/>
    <m/>
    <m/>
    <m/>
    <m/>
    <m/>
    <m/>
    <m/>
    <m/>
    <m/>
    <m/>
    <m/>
    <m/>
    <m/>
    <m/>
    <s v="study_someties"/>
    <m/>
    <s v="moment_no"/>
    <s v="moment_no"/>
    <s v="moment_no"/>
    <s v="moment_no"/>
    <s v="Watching rhymes, numbers etc videos on YouTube"/>
    <s v="child_ability_unable"/>
    <s v="He has not learnt anything since Corona. Whatever little he knew also he has forgotten. "/>
    <s v="Child knew some rhymes, numbers, alphabets before the pandemic. Has forgotten parts of it now. "/>
    <s v="uuid:705b7e86-d5fd-46ef-a6cd-d74cd5a9169f"/>
    <n v="28"/>
    <s v="Anusha Sharma"/>
    <n v="0"/>
    <n v="0"/>
    <m/>
    <m/>
    <s v="collect:3LdLl5mjfmohi3G2"/>
    <m/>
    <s v="Tahir"/>
    <n v="7"/>
    <s v="male"/>
    <s v="child_enrol_yes"/>
    <s v="child_class_1"/>
    <s v="child_government_school"/>
    <s v="child_last_enrol_no"/>
    <m/>
    <m/>
    <s v="Tanvi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d9dfdc18-5069-4686-b9a6-c7ac370801fa"/>
    <s v="2021-09-22T15:37:59.593Z"/>
    <m/>
    <s v="ITfC"/>
    <s v="Marzia"/>
    <d v="2021-09-22T00:00:00"/>
    <s v="in_person"/>
    <s v="karnataka"/>
    <s v="bengaluru_urban"/>
    <m/>
    <s v="Tilak Nagar 169"/>
    <s v="Bengaluru "/>
    <s v="urban"/>
    <m/>
    <s v="Meena"/>
    <s v="respondent_female"/>
    <s v="respondent_relationship_mother"/>
    <s v="household_head_no"/>
    <n v="5"/>
    <s v="sc"/>
    <m/>
    <x v="0"/>
    <s v="income_source_casual_labour"/>
    <s v="lang_tamil"/>
    <m/>
    <s v="another_state"/>
    <s v="Tamil Nadu"/>
    <m/>
    <n v="3"/>
    <n v="3"/>
    <m/>
    <s v="edu_young_textbook_all"/>
    <s v="edu_young_meals_unclear"/>
    <s v="communication_yes"/>
    <s v="status_unclear"/>
    <m/>
    <m/>
    <m/>
    <m/>
    <m/>
    <m/>
    <m/>
    <m/>
    <m/>
    <m/>
    <m/>
    <m/>
    <m/>
    <m/>
    <m/>
    <m/>
    <m/>
    <m/>
    <m/>
    <m/>
    <m/>
    <m/>
    <s v="ability_more_less"/>
    <s v="They should go to school, then they will learn better. Learning is better in school. Online class is difficult."/>
    <m/>
    <s v="uuid:d9dfdc18-5069-4686-b9a6-c7ac370801fa"/>
    <n v="28"/>
    <s v="Anusha Sharma"/>
    <n v="0"/>
    <n v="0"/>
    <m/>
    <m/>
    <s v="collect:6DVozGpAMAKPzIUA"/>
    <m/>
    <s v="Jagadish"/>
    <n v="12"/>
    <s v="male"/>
    <s v="child_enrol_yes"/>
    <s v="child_class_6"/>
    <s v="child_private_school"/>
    <s v="child_last_enrol_yes"/>
    <s v="child_last_class_5"/>
    <s v="young_last_private_school"/>
    <s v="Chitra"/>
    <n v="14"/>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a3fb5527-7b0d-45e4-978b-ee36e27304f9"/>
    <s v="2021-09-22T15:37:54.607Z"/>
    <m/>
    <s v="ITfC"/>
    <s v="Neeta"/>
    <d v="2021-09-22T00:00:00"/>
    <s v="in_person"/>
    <s v="karnataka"/>
    <s v="bengaluru_urban"/>
    <m/>
    <s v="Tilak Nagar 169"/>
    <s v="Bengaluru "/>
    <s v="urban"/>
    <m/>
    <s v="Kumuda"/>
    <s v="respondent_female"/>
    <s v="respondent_relationship_relative"/>
    <s v="household_head_no"/>
    <n v="4"/>
    <s v="sc"/>
    <m/>
    <x v="0"/>
    <s v="income_source_casual_labour"/>
    <s v="lang_tamil"/>
    <m/>
    <s v="current_state"/>
    <m/>
    <m/>
    <n v="1"/>
    <n v="1"/>
    <m/>
    <s v="edu_young_textbook_none"/>
    <s v="edu_young_meals_unclear"/>
    <s v="communication_unclear"/>
    <s v="status_no"/>
    <m/>
    <m/>
    <m/>
    <m/>
    <m/>
    <m/>
    <m/>
    <m/>
    <m/>
    <m/>
    <m/>
    <m/>
    <m/>
    <m/>
    <m/>
    <s v="study_someties"/>
    <m/>
    <s v="moment_no"/>
    <s v="moment_no"/>
    <s v="moment_no"/>
    <s v="moment_yes"/>
    <m/>
    <s v="ability_unclear"/>
    <s v="Feel schools should open so we can send our child and she can learn/study"/>
    <m/>
    <s v="uuid:a3fb5527-7b0d-45e4-978b-ee36e27304f9"/>
    <n v="28"/>
    <s v="Anusha Sharma"/>
    <n v="0"/>
    <n v="0"/>
    <m/>
    <m/>
    <s v="collect:6DVozGpAMAKPzIUA"/>
    <m/>
    <s v="Avantika"/>
    <n v="7"/>
    <s v="female"/>
    <s v="child_enrol_no"/>
    <m/>
    <m/>
    <m/>
    <m/>
    <m/>
    <s v="n/a"/>
    <s v="n/a"/>
    <s v="n/a"/>
    <s v="child_enrol_no"/>
    <m/>
    <m/>
    <s v="child_last_enrol_no"/>
    <m/>
    <m/>
    <s v="n/a"/>
    <s v="n/a"/>
    <s v="n/a"/>
    <s v="n/a"/>
    <s v="n/a"/>
    <s v="n/a"/>
    <s v="n/a"/>
    <s v="n/a"/>
    <s v="n/a"/>
    <s v="n/a"/>
    <s v="n/a"/>
    <s v="n/a"/>
    <s v="n/a"/>
    <s v="n/a"/>
    <s v="n/a"/>
    <s v="n/a"/>
    <s v="n/a"/>
    <s v="n/a"/>
    <s v="n/a"/>
    <s v="n/a"/>
    <s v="n/a"/>
    <s v="n/a"/>
    <s v="n/a"/>
    <s v="n/a"/>
    <s v="n/a"/>
    <s v="n/a"/>
    <s v="n/a"/>
  </r>
  <r>
    <s v="uuid:e9ac013e-4a47-497e-bbdc-ad43dfa04eb4"/>
    <s v="2021-09-22T15:37:48.469Z"/>
    <m/>
    <s v="ITfC"/>
    <s v="Neeta"/>
    <d v="2021-09-22T00:00:00"/>
    <s v="in_person"/>
    <s v="karnataka"/>
    <s v="bengaluru_urban"/>
    <m/>
    <s v="Tilak Nagar 169"/>
    <s v="Bengaluru "/>
    <s v="urban"/>
    <m/>
    <s v="Santhi M"/>
    <s v="respondent_female"/>
    <s v="respondent_relationship_mother"/>
    <s v="household_head_yes"/>
    <n v="6"/>
    <s v="other"/>
    <s v="Christian"/>
    <x v="1"/>
    <s v="income_source_other"/>
    <s v="lang_tamil lang_kan"/>
    <m/>
    <s v="another_state"/>
    <s v="Andhra Pradesh"/>
    <m/>
    <n v="2"/>
    <n v="2"/>
    <m/>
    <s v="edu_young_textbook_none"/>
    <s v="edu_young_meals_unclear"/>
    <s v="communication_no"/>
    <s v="status_yes"/>
    <d v="2021-07-26T00:00:00"/>
    <n v="6"/>
    <m/>
    <m/>
    <s v="yes_sometimes"/>
    <s v="no"/>
    <s v="no"/>
    <m/>
    <s v="Use books"/>
    <s v="gaps_no"/>
    <m/>
    <s v="support_no"/>
    <s v="support_no"/>
    <s v="support_no"/>
    <m/>
    <m/>
    <m/>
    <m/>
    <m/>
    <m/>
    <m/>
    <m/>
    <s v="ability_more_less"/>
    <s v="Happy that school is open but facing  difficulty to pay the fees."/>
    <m/>
    <s v="uuid:e9ac013e-4a47-497e-bbdc-ad43dfa04eb4"/>
    <n v="28"/>
    <s v="Anusha Sharma"/>
    <n v="0"/>
    <n v="0"/>
    <m/>
    <m/>
    <s v="collect:6DVozGpAMAKPzIUA"/>
    <m/>
    <s v="Sunil"/>
    <n v="11"/>
    <s v="male"/>
    <s v="child_enrol_yes"/>
    <s v="child_class_4"/>
    <s v="child_private_school"/>
    <s v="child_last_enrol_yes"/>
    <s v="child_last_class_3"/>
    <s v="young_last_private_school"/>
    <s v="Anil"/>
    <n v="13"/>
    <s v="male"/>
    <s v="child_enrol_yes"/>
    <s v="child_class_8"/>
    <m/>
    <s v="child_last_enrol_yes"/>
    <s v="child_last_class_7"/>
    <s v="child_last_private_school"/>
    <s v="n/a"/>
    <s v="n/a"/>
    <s v="n/a"/>
    <s v="n/a"/>
    <s v="n/a"/>
    <s v="n/a"/>
    <s v="n/a"/>
    <s v="n/a"/>
    <s v="n/a"/>
    <s v="n/a"/>
    <s v="n/a"/>
    <s v="n/a"/>
    <s v="n/a"/>
    <s v="n/a"/>
    <s v="n/a"/>
    <s v="n/a"/>
    <s v="n/a"/>
    <s v="n/a"/>
    <s v="n/a"/>
    <s v="n/a"/>
    <s v="n/a"/>
    <s v="n/a"/>
    <s v="n/a"/>
    <s v="n/a"/>
    <s v="n/a"/>
    <s v="n/a"/>
    <s v="n/a"/>
  </r>
  <r>
    <s v="uuid:edb8d42f-5de6-4e93-8566-ad31c789a999"/>
    <s v="2021-09-22T15:37:39.914Z"/>
    <m/>
    <s v="ITfC"/>
    <s v="Marzia"/>
    <d v="2021-09-22T00:00:00"/>
    <s v="in_person"/>
    <s v="karnataka"/>
    <s v="bengaluru_urban"/>
    <m/>
    <s v="Tilak Nagar 169"/>
    <s v="Bengaluru "/>
    <s v="urban"/>
    <m/>
    <s v="Maqbool Jan"/>
    <s v="respondent_female"/>
    <s v="respondent_relationship_relative"/>
    <s v="household_head_no"/>
    <n v="5"/>
    <s v="caste_unclear"/>
    <m/>
    <x v="2"/>
    <s v="income_self_employ income_contract"/>
    <s v="lang_urdu"/>
    <m/>
    <s v="current_state"/>
    <m/>
    <m/>
    <n v="2"/>
    <n v="2"/>
    <m/>
    <s v="edu_young_textbook_all"/>
    <s v="edu_young_meals_unclear"/>
    <s v="communication_yes"/>
    <s v="status_yes"/>
    <d v="2021-09-06T00:00:00"/>
    <n v="5"/>
    <m/>
    <m/>
    <m/>
    <m/>
    <m/>
    <m/>
    <s v="They do homework and send photos to teachers. Both children go for tuition"/>
    <s v="gaps_yes"/>
    <m/>
    <m/>
    <m/>
    <m/>
    <s v="Checking on child over phone"/>
    <m/>
    <m/>
    <m/>
    <m/>
    <m/>
    <m/>
    <m/>
    <s v="ability_unable"/>
    <s v="It's better if kids go to school. During lockdown they were not able to study much"/>
    <m/>
    <s v="uuid:edb8d42f-5de6-4e93-8566-ad31c789a999"/>
    <n v="28"/>
    <s v="Anusha Sharma"/>
    <n v="0"/>
    <n v="0"/>
    <m/>
    <m/>
    <s v="collect:6DVozGpAMAKPzIUA"/>
    <m/>
    <s v="Asif"/>
    <n v="9"/>
    <s v="male"/>
    <s v="child_enrol_no"/>
    <m/>
    <m/>
    <s v="child_last_enrol_yes"/>
    <s v="child_last_class_3"/>
    <s v="young_last_government_school"/>
    <s v="Adil"/>
    <n v="10"/>
    <s v="male"/>
    <s v="child_enrol_yes"/>
    <s v="child_class_6"/>
    <s v="child_government_school"/>
    <s v="child_last_enrol_yes"/>
    <s v="child_last_class_4"/>
    <s v="child_last_government_school"/>
    <s v="n/a"/>
    <s v="n/a"/>
    <s v="n/a"/>
    <s v="n/a"/>
    <s v="n/a"/>
    <s v="n/a"/>
    <s v="n/a"/>
    <s v="n/a"/>
    <s v="n/a"/>
    <s v="n/a"/>
    <s v="n/a"/>
    <s v="n/a"/>
    <s v="n/a"/>
    <s v="n/a"/>
    <s v="n/a"/>
    <s v="n/a"/>
    <s v="n/a"/>
    <s v="n/a"/>
    <s v="n/a"/>
    <s v="n/a"/>
    <s v="n/a"/>
    <s v="n/a"/>
    <s v="n/a"/>
    <s v="n/a"/>
    <s v="n/a"/>
    <s v="n/a"/>
    <s v="n/a"/>
  </r>
  <r>
    <s v="uuid:e0ae73c2-eb40-4b0d-9e76-c763724d918b"/>
    <s v="2021-09-22T12:32:54.681Z"/>
    <m/>
    <s v="ITfC"/>
    <s v="Guru"/>
    <d v="2021-09-22T00:00:00"/>
    <s v="in_person"/>
    <s v="karnataka"/>
    <s v="bengaluru_urban"/>
    <m/>
    <s v="Tilak Nagar 169"/>
    <s v="Bengaluru "/>
    <s v="urban"/>
    <m/>
    <s v="Pushpa"/>
    <s v="respondent_female"/>
    <s v="respondent_relationship_mother"/>
    <s v="household_head_no"/>
    <n v="4"/>
    <s v="sc"/>
    <m/>
    <x v="0"/>
    <s v="income_source_contract income_source_self_employed"/>
    <s v="lang_tamil"/>
    <m/>
    <s v="current_state"/>
    <m/>
    <m/>
    <n v="2"/>
    <n v="2"/>
    <m/>
    <s v="edu_young_textbook_none"/>
    <s v="edu_young_meals_unclear"/>
    <s v="communication_yes"/>
    <s v="status_no"/>
    <m/>
    <m/>
    <m/>
    <m/>
    <m/>
    <m/>
    <m/>
    <m/>
    <m/>
    <m/>
    <m/>
    <m/>
    <m/>
    <m/>
    <m/>
    <s v="study_someties"/>
    <m/>
    <s v="moment_no"/>
    <s v="moment_no"/>
    <s v="moment_no"/>
    <m/>
    <m/>
    <s v="ability_declined"/>
    <s v="School should start. Children will learn and be safe"/>
    <m/>
    <s v="uuid:e0ae73c2-eb40-4b0d-9e76-c763724d918b"/>
    <n v="28"/>
    <s v="Anusha Sharma"/>
    <n v="0"/>
    <n v="0"/>
    <m/>
    <m/>
    <s v="collect:iE1UsJKEeDASBPHA"/>
    <m/>
    <s v="Santhosh"/>
    <n v="8"/>
    <s v="male"/>
    <s v="child_enrol_no"/>
    <s v="child_class_3"/>
    <s v="child_other"/>
    <s v="child_last_enrol_no"/>
    <m/>
    <m/>
    <s v="Sadhana"/>
    <n v="9"/>
    <s v="female"/>
    <s v="child_enrol_yes"/>
    <m/>
    <m/>
    <s v="child_last_enrol_no"/>
    <m/>
    <m/>
    <s v="n/a"/>
    <s v="n/a"/>
    <s v="n/a"/>
    <s v="n/a"/>
    <s v="n/a"/>
    <s v="n/a"/>
    <s v="n/a"/>
    <s v="n/a"/>
    <s v="n/a"/>
    <s v="n/a"/>
    <s v="n/a"/>
    <s v="n/a"/>
    <s v="n/a"/>
    <s v="n/a"/>
    <s v="n/a"/>
    <s v="n/a"/>
    <s v="n/a"/>
    <s v="n/a"/>
    <s v="n/a"/>
    <s v="n/a"/>
    <s v="n/a"/>
    <s v="n/a"/>
    <s v="n/a"/>
    <s v="n/a"/>
    <s v="n/a"/>
    <s v="n/a"/>
    <s v="n/a"/>
  </r>
  <r>
    <s v="uuid:bdb98e74-e533-4272-8355-510bb33aadb1"/>
    <s v="2021-09-22T12:11:01.586Z"/>
    <m/>
    <s v="ITfC"/>
    <s v="Guru"/>
    <d v="2021-09-22T00:00:00"/>
    <s v="in_person"/>
    <s v="karnataka"/>
    <s v="bengaluru_urban"/>
    <m/>
    <s v="Tilak Nagar 169"/>
    <s v="Bengaluru "/>
    <s v="urban"/>
    <m/>
    <s v="Muniamma"/>
    <s v="respondent_female"/>
    <s v="respondent_relationship_mother"/>
    <s v="household_head_no"/>
    <n v="9"/>
    <s v="sc"/>
    <m/>
    <x v="0"/>
    <s v="income_source_casual_labour"/>
    <s v="lang_tamil"/>
    <m/>
    <s v="current_state"/>
    <m/>
    <m/>
    <n v="3"/>
    <n v="3"/>
    <m/>
    <s v="edu_young_textbook_none"/>
    <s v="edu_young_meals_unclear"/>
    <s v="communication_no"/>
    <s v="status_no"/>
    <m/>
    <m/>
    <m/>
    <m/>
    <m/>
    <m/>
    <m/>
    <m/>
    <m/>
    <m/>
    <m/>
    <m/>
    <m/>
    <m/>
    <m/>
    <s v="study_someties"/>
    <m/>
    <s v="moment_no"/>
    <m/>
    <s v="moment_no"/>
    <m/>
    <m/>
    <s v="ability_improved"/>
    <s v="Fees difficult to pay 24000 for two children"/>
    <m/>
    <s v="uuid:bdb98e74-e533-4272-8355-510bb33aadb1"/>
    <n v="28"/>
    <s v="Anusha Sharma"/>
    <n v="0"/>
    <n v="0"/>
    <m/>
    <m/>
    <s v="collect:iE1UsJKEeDASBPHA"/>
    <m/>
    <s v="Mahesh"/>
    <n v="7"/>
    <s v="male"/>
    <s v="child_enrol_no"/>
    <s v="child_class_1"/>
    <s v="child_unclear"/>
    <s v="child_last_enrol_no"/>
    <m/>
    <m/>
    <s v="Akshaya"/>
    <n v="11"/>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2b1e4d26-3677-4168-ac14-4b77a17d65ca"/>
    <s v="2021-09-22T11:56:41.645Z"/>
    <m/>
    <s v="ITfC"/>
    <s v="Guru"/>
    <d v="2021-09-22T00:00:00"/>
    <s v="in_person"/>
    <s v="karnataka"/>
    <s v="bengaluru_urban"/>
    <m/>
    <s v="Tilak Nagar 169"/>
    <s v="Bengaluru "/>
    <s v="urban"/>
    <m/>
    <s v="Sumathi"/>
    <s v="respondent_female"/>
    <s v="respondent_relationship_mother"/>
    <s v="household_head_no"/>
    <n v="4"/>
    <s v="sc"/>
    <m/>
    <x v="0"/>
    <s v="income_source_contract income_source_casual_labour"/>
    <s v="lang_tamil"/>
    <m/>
    <s v="current_state"/>
    <m/>
    <m/>
    <n v="2"/>
    <n v="2"/>
    <m/>
    <s v="edu_young_textbook_all"/>
    <s v="edu_young_meals_unclear"/>
    <s v="communication_no"/>
    <s v="status_yes"/>
    <d v="2021-08-16T00:00:00"/>
    <n v="0"/>
    <s v="Brother was ill"/>
    <m/>
    <s v="no"/>
    <s v="no"/>
    <s v="no"/>
    <m/>
    <m/>
    <s v="gaps_no"/>
    <m/>
    <s v="support_no"/>
    <s v="support_no"/>
    <s v="support_no"/>
    <m/>
    <m/>
    <m/>
    <m/>
    <m/>
    <m/>
    <m/>
    <m/>
    <s v="ability_declined"/>
    <s v="Forgot rhymes. Forgot reading. School must opening"/>
    <m/>
    <s v="uuid:2b1e4d26-3677-4168-ac14-4b77a17d65ca"/>
    <n v="28"/>
    <s v="Anusha Sharma"/>
    <n v="0"/>
    <n v="0"/>
    <m/>
    <m/>
    <s v="collect:iE1UsJKEeDASBPHA"/>
    <m/>
    <s v="Prathish"/>
    <n v="7"/>
    <s v="male"/>
    <s v="child_enrol_yes"/>
    <s v="child_class_1"/>
    <s v="child_private_school"/>
    <s v="child_last_enrol_no"/>
    <m/>
    <m/>
    <s v="Sri hari"/>
    <n v="8"/>
    <s v="male"/>
    <s v="child_enrol_yes"/>
    <s v="child_class_2"/>
    <s v="child_private_school"/>
    <s v="child_last_enrol_no"/>
    <m/>
    <m/>
    <s v="n/a"/>
    <s v="n/a"/>
    <s v="n/a"/>
    <s v="n/a"/>
    <s v="n/a"/>
    <s v="n/a"/>
    <s v="n/a"/>
    <s v="n/a"/>
    <s v="n/a"/>
    <s v="n/a"/>
    <s v="n/a"/>
    <s v="n/a"/>
    <s v="n/a"/>
    <s v="n/a"/>
    <s v="n/a"/>
    <s v="n/a"/>
    <s v="n/a"/>
    <s v="n/a"/>
    <s v="n/a"/>
    <s v="n/a"/>
    <s v="n/a"/>
    <s v="n/a"/>
    <s v="n/a"/>
    <s v="n/a"/>
    <s v="n/a"/>
    <s v="n/a"/>
    <s v="n/a"/>
  </r>
  <r>
    <s v="uuid:7db9100d-148a-4d12-907e-6e55a74d2296"/>
    <s v="2021-09-22T11:27:23.857Z"/>
    <m/>
    <s v="ITfC"/>
    <s v="Anusha"/>
    <d v="2021-09-22T00:00:00"/>
    <s v="in_person"/>
    <s v="karnataka"/>
    <s v="bengaluru_urban"/>
    <m/>
    <s v="Tilak Nagar 169"/>
    <s v="Bengaluru "/>
    <s v="urban"/>
    <m/>
    <s v="Meenakshi"/>
    <s v="respondent_female"/>
    <s v="respondent_relationship_mother"/>
    <s v="household_head_no"/>
    <n v="5"/>
    <s v="sc"/>
    <m/>
    <x v="0"/>
    <s v="income_source_org_sector"/>
    <s v="lang_tamil lang_kan"/>
    <m/>
    <s v="another_state"/>
    <s v="Tamil Nadu"/>
    <m/>
    <n v="2"/>
    <n v="2"/>
    <m/>
    <s v="edu_young_textbook_none"/>
    <s v="edu_young_meals_unclear"/>
    <s v="communication_no"/>
    <s v="status_yes"/>
    <d v="2021-07-26T00:00:00"/>
    <n v="6"/>
    <m/>
    <m/>
    <s v="no"/>
    <s v="no"/>
    <s v="no"/>
    <m/>
    <s v="No"/>
    <s v="gaps_no"/>
    <m/>
    <s v="support_no"/>
    <s v="support_no"/>
    <s v="support_no"/>
    <s v="No"/>
    <m/>
    <m/>
    <m/>
    <m/>
    <m/>
    <m/>
    <m/>
    <s v="ability_declined"/>
    <s v="The huge gap in academic period can be difficult for child to adapt when school reopens"/>
    <m/>
    <s v="uuid:7db9100d-148a-4d12-907e-6e55a74d2296"/>
    <n v="28"/>
    <s v="Anusha Sharma"/>
    <n v="0"/>
    <n v="0"/>
    <m/>
    <m/>
    <s v="collect:ahkG9eJrdyYyOsgU"/>
    <m/>
    <s v="Pooja"/>
    <n v="7"/>
    <s v="female"/>
    <s v="child_enrol_no"/>
    <m/>
    <m/>
    <s v="child_last_enrol_no"/>
    <m/>
    <m/>
    <s v="Tharun"/>
    <n v="12"/>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pivotCacheRecords>
</file>

<file path=xl/pivotCache/pivotCacheRecords4.xml><?xml version="1.0" encoding="utf-8"?>
<pivotCacheRecords xmlns="http://schemas.openxmlformats.org/spreadsheetml/2006/main" xmlns:r="http://schemas.openxmlformats.org/officeDocument/2006/relationships" count="102">
  <r>
    <s v="uuid:94b190e9-6c95-4f5f-a07e-e9f537061381"/>
    <s v="2021-11-17T13:50:48.759Z"/>
    <m/>
    <s v="Itforchange"/>
    <s v="Umamaheswari"/>
    <d v="2021-11-17T00:00:00"/>
    <s v="in_person"/>
    <s v="karnataka"/>
    <s v="bengaluru_urban"/>
    <m/>
    <s v="Janatha colony"/>
    <s v="Bengaluru"/>
    <s v="urban"/>
    <m/>
    <s v="Shruthi"/>
    <s v="respondent_female"/>
    <s v="respondent_relationship_mother"/>
    <s v="household_head_no"/>
    <n v="6"/>
    <s v="st"/>
    <m/>
    <s v="hindu"/>
    <s v="income_source_other"/>
    <x v="0"/>
    <m/>
    <s v="current_state"/>
    <m/>
    <m/>
    <n v="1"/>
    <n v="1"/>
    <m/>
    <s v="edu_young_textbook_all"/>
    <s v="edu_young_meals_cooked"/>
    <s v="communication_no"/>
    <s v="school_status_yes"/>
    <d v="2021-10-28T00:00:00"/>
    <n v="6"/>
    <s v="Attended all days"/>
    <m/>
    <s v="no"/>
    <s v="no"/>
    <s v="no"/>
    <s v="no"/>
    <m/>
    <s v="gaps_unclear"/>
    <m/>
    <s v="support_no"/>
    <s v="support_no"/>
    <s v="support_no"/>
    <m/>
    <m/>
    <m/>
    <m/>
    <m/>
    <m/>
    <m/>
    <m/>
    <s v="child_ability_unable"/>
    <s v="No concerns "/>
    <m/>
    <s v="uuid:94b190e9-6c95-4f5f-a07e-e9f537061381"/>
    <n v="42"/>
    <s v="Uma maheshwari"/>
    <n v="0"/>
    <n v="0"/>
    <m/>
    <m/>
    <s v="collect:NsFXv10emRdOOIQl"/>
    <m/>
    <s v="Pawan kumar"/>
    <n v="6"/>
    <s v="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ffc3bf4a-cc3c-4d4b-bfce-376b54cba13a"/>
    <s v="2021-11-17T13:38:45.543Z"/>
    <m/>
    <s v="Itforchange"/>
    <s v="Umamaheswari"/>
    <d v="2021-11-17T00:00:00"/>
    <s v="in_person"/>
    <s v="karnataka"/>
    <s v="bengaluru_urban"/>
    <m/>
    <s v="Janatha colony"/>
    <s v="Bengaluru"/>
    <s v="urban"/>
    <m/>
    <s v="Jothi"/>
    <s v="respondent_female"/>
    <s v="respondent_relationship_mother"/>
    <s v="household_head_no"/>
    <n v="4"/>
    <s v="obc"/>
    <m/>
    <s v="hindu"/>
    <s v="income_source_casual_labour"/>
    <x v="0"/>
    <m/>
    <s v="current_state"/>
    <m/>
    <m/>
    <n v="1"/>
    <n v="1"/>
    <m/>
    <s v="edu_young_textbook_all"/>
    <s v="edu_young_meals_cooked"/>
    <s v="communication_yes"/>
    <s v="school_status_yes"/>
    <d v="2021-10-28T00:00:00"/>
    <n v="6"/>
    <s v="Attended all days"/>
    <m/>
    <s v="no"/>
    <s v="no"/>
    <s v="no"/>
    <s v="no"/>
    <m/>
    <s v="gaps_no"/>
    <m/>
    <s v="support_no"/>
    <s v="support_no"/>
    <s v="support_no"/>
    <m/>
    <m/>
    <m/>
    <m/>
    <m/>
    <m/>
    <m/>
    <m/>
    <s v="child_ability_declined"/>
    <s v="No concerns "/>
    <s v="Respondent doesn't know about school and child's performance.  They don't know the exact date about when the school is opened"/>
    <s v="uuid:ffc3bf4a-cc3c-4d4b-bfce-376b54cba13a"/>
    <n v="42"/>
    <s v="Uma maheshwari"/>
    <n v="0"/>
    <n v="0"/>
    <m/>
    <m/>
    <s v="collect:NsFXv10emRdOOIQl"/>
    <m/>
    <s v="Aruna"/>
    <n v="10"/>
    <s v="female"/>
    <s v="child_enrol_yes"/>
    <s v="child_class_4"/>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865fbc3a-dd77-42dd-a7d4-4038cb3a7ff4"/>
    <s v="2021-11-17T13:26:32.432Z"/>
    <m/>
    <s v="Itforchange"/>
    <s v="Umamaheswari"/>
    <d v="2021-11-17T00:00:00"/>
    <s v="in_person"/>
    <s v="karnataka"/>
    <s v="bengaluru_urban"/>
    <m/>
    <s v="Janatha colony"/>
    <s v="Bengaluru"/>
    <s v="urban"/>
    <m/>
    <s v="Gokila"/>
    <s v="respondent_female"/>
    <s v="respondent_relationship_mother"/>
    <s v="household_head_no"/>
    <n v="6"/>
    <s v="sc"/>
    <m/>
    <s v="hindu"/>
    <s v="income_source_casual_labour"/>
    <x v="0"/>
    <m/>
    <s v="current_state"/>
    <m/>
    <m/>
    <n v="3"/>
    <n v="3"/>
    <m/>
    <s v="edu_young_textbook_some"/>
    <s v="edu_young_meals_cooked"/>
    <s v="communication_yes"/>
    <s v="school_status_yes"/>
    <d v="2021-09-28T00:00:00"/>
    <n v="6"/>
    <s v="Attended all days"/>
    <m/>
    <s v="no"/>
    <s v="yes"/>
    <s v="no"/>
    <s v="no"/>
    <m/>
    <s v="gaps_no"/>
    <m/>
    <s v="support_no"/>
    <s v="support_no"/>
    <s v="support_no"/>
    <s v="No extra classes were taken but for previous missed  classes one week special classes have been taken and worksheets have been given "/>
    <m/>
    <m/>
    <m/>
    <m/>
    <m/>
    <m/>
    <m/>
    <s v="child_ability_declined"/>
    <s v="No concerns "/>
    <s v="Respondent doesn't know much about classes and schools performance and the exact date on which school has reopened"/>
    <s v="uuid:865fbc3a-dd77-42dd-a7d4-4038cb3a7ff4"/>
    <n v="42"/>
    <s v="Uma maheshwari"/>
    <n v="0"/>
    <n v="0"/>
    <m/>
    <m/>
    <s v="collect:NsFXv10emRdOOIQl"/>
    <m/>
    <s v="Tilak kumar"/>
    <n v="8"/>
    <s v="male"/>
    <s v="child_enrol_yes"/>
    <s v="child_class_3"/>
    <s v="child_government_school"/>
    <s v="child_last_enrol_yes"/>
    <s v="child_last_class_2"/>
    <s v="child_last_government_school"/>
    <s v="Lakumi"/>
    <n v="9"/>
    <s v="female"/>
    <s v="child_enrol_yes"/>
    <s v="child_class_4"/>
    <s v="child_government_school"/>
    <s v="child_last_enrol_yes"/>
    <s v="child_last_class_3"/>
    <s v="child_last_government_school"/>
    <s v="Poornima"/>
    <n v="12"/>
    <s v="female"/>
    <s v="child_enrol_yes"/>
    <s v="child_class_6"/>
    <s v="child_government_school"/>
    <s v="child_last_enrol_no"/>
    <m/>
    <m/>
    <s v="n/a"/>
    <s v="n/a"/>
    <s v="n/a"/>
    <s v="n/a"/>
    <s v="n/a"/>
    <s v="n/a"/>
    <s v="n/a"/>
    <s v="n/a"/>
    <s v="n/a"/>
    <s v="n/a"/>
    <s v="n/a"/>
    <s v="n/a"/>
    <s v="n/a"/>
    <s v="n/a"/>
    <s v="n/a"/>
    <s v="n/a"/>
    <s v="n/a"/>
    <s v="n/a"/>
  </r>
  <r>
    <s v="uuid:87da734d-b9d9-48cc-8e05-3a85a7fa7f26"/>
    <s v="2021-11-17T13:11:58.938Z"/>
    <m/>
    <s v="Itforchange"/>
    <s v="Umamaheswari"/>
    <d v="2021-11-17T00:00:00"/>
    <s v="in_person"/>
    <s v="karnataka"/>
    <s v="bengaluru_urban"/>
    <m/>
    <s v="Janatha colony"/>
    <s v="Bengaluru"/>
    <s v="urban"/>
    <m/>
    <s v="Guruprasad"/>
    <s v="respondent_male"/>
    <s v="respondent_relationship_father"/>
    <s v="household_head_yes"/>
    <n v="5"/>
    <s v="obc"/>
    <m/>
    <s v="hindu"/>
    <s v="income_source_casual_labour"/>
    <x v="0"/>
    <m/>
    <s v="current_state"/>
    <m/>
    <m/>
    <n v="3"/>
    <n v="3"/>
    <m/>
    <s v="edu_young_textbook_some"/>
    <s v="edu_young_meals_cooked"/>
    <s v="communication_yes"/>
    <s v="school_status_yes"/>
    <d v="2021-10-25T00:00:00"/>
    <n v="6"/>
    <s v="Attended all days"/>
    <m/>
    <s v="no"/>
    <s v="yes"/>
    <s v="no"/>
    <s v="yes"/>
    <s v="Parents sent their child to free tuition center near by"/>
    <s v="gaps_yes"/>
    <m/>
    <s v="support_no"/>
    <s v="support_no"/>
    <s v="support_no"/>
    <m/>
    <m/>
    <m/>
    <m/>
    <m/>
    <m/>
    <m/>
    <m/>
    <s v="child_ability_more_less"/>
    <s v="No concerns "/>
    <s v="Respondent doesn't know about the date of school opening and about the school and child performance."/>
    <s v="uuid:87da734d-b9d9-48cc-8e05-3a85a7fa7f26"/>
    <n v="42"/>
    <s v="Uma maheshwari"/>
    <n v="0"/>
    <n v="0"/>
    <m/>
    <m/>
    <s v="collect:NsFXv10emRdOOIQl"/>
    <m/>
    <s v="Nikitha"/>
    <n v="9"/>
    <s v="female"/>
    <s v="child_enrol_yes"/>
    <s v="child_class_3"/>
    <s v="child_government_school"/>
    <s v="child_last_enrol_yes"/>
    <s v="child_last_class_2"/>
    <s v="child_last_government_school"/>
    <s v="Neetu"/>
    <n v="12"/>
    <s v="female"/>
    <s v="child_enrol_yes"/>
    <s v="child_class_6"/>
    <s v="child_government_school"/>
    <s v="child_last_enrol_yes"/>
    <s v="child_last_class_5"/>
    <s v="child_last_government_school"/>
    <s v="architha"/>
    <n v="15"/>
    <s v="female"/>
    <s v="child_enrol_yes"/>
    <s v="child_class_10"/>
    <s v="child_government_school"/>
    <s v="child_last_enrol_yes"/>
    <s v="child_last_class_9"/>
    <s v="child_last_government_school"/>
    <s v="n/a"/>
    <s v="n/a"/>
    <s v="n/a"/>
    <s v="n/a"/>
    <s v="n/a"/>
    <s v="n/a"/>
    <s v="n/a"/>
    <s v="n/a"/>
    <s v="n/a"/>
    <s v="n/a"/>
    <s v="n/a"/>
    <s v="n/a"/>
    <s v="n/a"/>
    <s v="n/a"/>
    <s v="n/a"/>
    <s v="n/a"/>
    <s v="n/a"/>
    <s v="n/a"/>
  </r>
  <r>
    <s v="uuid:d7e02ff1-80df-494b-a010-06d6ba7406f3"/>
    <s v="2021-11-17T12:36:00.934Z"/>
    <m/>
    <s v="Itforchange"/>
    <s v="Umamaheswari"/>
    <d v="2021-11-17T00:00:00"/>
    <s v="in_person"/>
    <s v="karnataka"/>
    <s v="bengaluru_urban"/>
    <m/>
    <s v="Janatha colony"/>
    <s v="Bengaluru"/>
    <s v="urban"/>
    <m/>
    <s v="Joseph"/>
    <s v="respondent_male"/>
    <s v="respondent_relationship_father"/>
    <s v="household_head_yes"/>
    <n v="4"/>
    <s v="caste_unclear"/>
    <m/>
    <s v="christian"/>
    <s v="income_source_casual_labour"/>
    <x v="1"/>
    <m/>
    <s v="current_state"/>
    <m/>
    <m/>
    <n v="2"/>
    <n v="2"/>
    <m/>
    <s v="edu_young_textbook_unclear"/>
    <s v="edu_young_meals_unclear"/>
    <s v="communication_unclear"/>
    <s v="school_status_unclear"/>
    <m/>
    <m/>
    <m/>
    <m/>
    <m/>
    <m/>
    <m/>
    <m/>
    <m/>
    <m/>
    <m/>
    <m/>
    <m/>
    <m/>
    <m/>
    <m/>
    <m/>
    <m/>
    <m/>
    <m/>
    <m/>
    <m/>
    <s v="child_ability_unable"/>
    <s v="No  concerns"/>
    <s v="The child was not going to school for the past two years . Now parents are not ready to send him because he is pretending like going to school and playing with friends."/>
    <s v="uuid:d7e02ff1-80df-494b-a010-06d6ba7406f3"/>
    <n v="42"/>
    <s v="Uma maheshwari"/>
    <n v="0"/>
    <n v="0"/>
    <m/>
    <m/>
    <s v="collect:NsFXv10emRdOOIQl"/>
    <m/>
    <s v="Stalin"/>
    <n v="12"/>
    <s v="male"/>
    <s v="child_enrol_no"/>
    <m/>
    <m/>
    <s v="child_last_enrol_no"/>
    <m/>
    <m/>
    <s v="Brinda"/>
    <n v="15"/>
    <s v="female"/>
    <s v="child_enrol_yes"/>
    <s v="child_class_9"/>
    <s v="child_private_school"/>
    <s v="child_last_enrol_no"/>
    <m/>
    <m/>
    <s v="n/a"/>
    <s v="n/a"/>
    <s v="n/a"/>
    <s v="n/a"/>
    <s v="n/a"/>
    <s v="n/a"/>
    <s v="n/a"/>
    <s v="n/a"/>
    <s v="n/a"/>
    <s v="n/a"/>
    <s v="n/a"/>
    <s v="n/a"/>
    <s v="n/a"/>
    <s v="n/a"/>
    <s v="n/a"/>
    <s v="n/a"/>
    <s v="n/a"/>
    <s v="n/a"/>
    <s v="n/a"/>
    <s v="n/a"/>
    <s v="n/a"/>
    <s v="n/a"/>
    <s v="n/a"/>
    <s v="n/a"/>
    <s v="n/a"/>
    <s v="n/a"/>
    <s v="n/a"/>
  </r>
  <r>
    <s v="uuid:3019de62-104d-4583-9199-51971fb5496a"/>
    <s v="2021-11-17T12:17:47.630Z"/>
    <m/>
    <s v="Itforchange"/>
    <s v="Umamaheswari"/>
    <d v="2021-11-17T00:00:00"/>
    <s v="in_person"/>
    <s v="karnataka"/>
    <s v="bengaluru_urban"/>
    <m/>
    <s v="Janatha colony"/>
    <s v="Bengaluru"/>
    <s v="urban"/>
    <m/>
    <s v="Madhavi"/>
    <s v="respondent_female"/>
    <s v="respondent_relationship_mother"/>
    <s v="household_head_no"/>
    <n v="4"/>
    <s v="sc"/>
    <m/>
    <s v="hindu"/>
    <s v="income_source_self_employed"/>
    <x v="1"/>
    <m/>
    <s v="current_state"/>
    <m/>
    <m/>
    <n v="2"/>
    <n v="2"/>
    <m/>
    <s v="edu_young_textbook_all"/>
    <s v="edu_young_meals_unclear"/>
    <s v="communication_yes"/>
    <s v="school_status_yes"/>
    <d v="2021-11-08T00:00:00"/>
    <n v="6"/>
    <s v="Attended all days"/>
    <m/>
    <m/>
    <s v="yes"/>
    <m/>
    <m/>
    <m/>
    <s v="gaps_yes"/>
    <m/>
    <s v="support_no"/>
    <s v="support_no"/>
    <s v="support_no"/>
    <s v="Have not taken extra classes since online classes  conducted last yead"/>
    <m/>
    <m/>
    <m/>
    <m/>
    <m/>
    <m/>
    <m/>
    <s v="child_ability_declined"/>
    <s v="Responded said her main concern about education was when the school will open and happy that atleast now the school has opened"/>
    <s v="Respondent doesn't know exactly the date of school  opening date. A tentative date  have been taken."/>
    <s v="uuid:3019de62-104d-4583-9199-51971fb5496a"/>
    <n v="42"/>
    <s v="Uma maheshwari"/>
    <n v="0"/>
    <n v="0"/>
    <m/>
    <m/>
    <s v="collect:NsFXv10emRdOOIQl"/>
    <m/>
    <s v="Yesashwini"/>
    <n v="11"/>
    <s v="female"/>
    <s v="child_enrol_yes"/>
    <s v="child_class_4"/>
    <s v="child_private_school"/>
    <s v="child_last_enrol_yes"/>
    <s v="child_last_class_3"/>
    <s v="child_last_private_school"/>
    <s v="Arjun"/>
    <n v="13"/>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37142531-9ded-426a-abcc-3ded4e34da28"/>
    <s v="2021-11-17T12:02:17.876Z"/>
    <m/>
    <s v="Itforchange"/>
    <s v="Umamaheswari"/>
    <d v="2021-11-17T00:00:00"/>
    <s v="in_person"/>
    <s v="karnataka"/>
    <s v="bengaluru_urban"/>
    <m/>
    <s v="Janatha colony"/>
    <s v="Bengaluru"/>
    <s v="urban"/>
    <m/>
    <s v="Manjunath"/>
    <s v="respondent_male"/>
    <s v="respondent_relationship_father"/>
    <s v="household_head_yes"/>
    <n v="5"/>
    <s v="st"/>
    <m/>
    <s v="hindu"/>
    <s v="income_source_self_employed"/>
    <x v="0"/>
    <m/>
    <s v="current_state"/>
    <m/>
    <m/>
    <n v="2"/>
    <n v="2"/>
    <m/>
    <s v="edu_young_textbook_all"/>
    <s v="edu_young_meals_unclear"/>
    <s v="communication_yes"/>
    <s v="school_status_yes"/>
    <d v="2021-11-08T00:00:00"/>
    <n v="5"/>
    <s v="Attended all days"/>
    <m/>
    <s v="no"/>
    <s v="no"/>
    <s v="no"/>
    <s v="yes"/>
    <s v="Separate private tuition they sent"/>
    <s v="gaps_no"/>
    <m/>
    <s v="support_no"/>
    <s v="support_no"/>
    <s v="support_no"/>
    <m/>
    <m/>
    <m/>
    <m/>
    <m/>
    <m/>
    <m/>
    <m/>
    <s v="child_ability_declined"/>
    <s v="No government or aided or any Rte school for primary and secondary education and suffering a lot to pay fees inspire of being marginalised"/>
    <s v="No classes either online or offline was taken  for their both son even after paying fees  no  extra classes taken now after getting open"/>
    <s v="uuid:37142531-9ded-426a-abcc-3ded4e34da28"/>
    <n v="42"/>
    <s v="Uma maheshwari"/>
    <n v="0"/>
    <n v="0"/>
    <m/>
    <m/>
    <s v="collect:NsFXv10emRdOOIQl"/>
    <m/>
    <s v="Chandan"/>
    <n v="6"/>
    <s v="male"/>
    <s v="child_enrol_yes"/>
    <s v="child_class_1"/>
    <s v="child_private_school"/>
    <s v="child_last_enrol_no"/>
    <m/>
    <m/>
    <s v="Ethiraj"/>
    <n v="8"/>
    <s v="male"/>
    <s v="child_enrol_yes"/>
    <s v="child_class_3"/>
    <s v="child_private_school"/>
    <s v="child_last_enrol_no"/>
    <m/>
    <m/>
    <s v="n/a"/>
    <s v="n/a"/>
    <s v="n/a"/>
    <s v="n/a"/>
    <s v="n/a"/>
    <s v="n/a"/>
    <s v="n/a"/>
    <s v="n/a"/>
    <s v="n/a"/>
    <s v="n/a"/>
    <s v="n/a"/>
    <s v="n/a"/>
    <s v="n/a"/>
    <s v="n/a"/>
    <s v="n/a"/>
    <s v="n/a"/>
    <s v="n/a"/>
    <s v="n/a"/>
    <s v="n/a"/>
    <s v="n/a"/>
    <s v="n/a"/>
    <s v="n/a"/>
    <s v="n/a"/>
    <s v="n/a"/>
    <s v="n/a"/>
    <s v="n/a"/>
    <s v="n/a"/>
  </r>
  <r>
    <s v="uuid:ad100955-5a4d-4b79-b51c-5f384deac541"/>
    <s v="2021-11-17T11:45:33.761Z"/>
    <m/>
    <s v="Itforchange"/>
    <s v="Umamaheswari"/>
    <d v="2021-11-17T00:00:00"/>
    <s v="in_person"/>
    <s v="karnataka"/>
    <s v="bengaluru_urban"/>
    <m/>
    <s v="Janatha colony"/>
    <s v="Bengaluru"/>
    <s v="urban"/>
    <m/>
    <s v="Vinutha"/>
    <s v="respondent_female"/>
    <s v="respondent_relationship_relative"/>
    <s v="household_head_no"/>
    <n v="5"/>
    <s v="st"/>
    <m/>
    <s v="hindu"/>
    <s v="income_source_other"/>
    <x v="0"/>
    <m/>
    <s v="current_state"/>
    <m/>
    <m/>
    <n v="1"/>
    <n v="1"/>
    <m/>
    <s v="edu_young_textbook_all"/>
    <s v="edu_young_meals_unclear"/>
    <s v="communication_yes"/>
    <s v="school_status_yes"/>
    <d v="2021-09-20T00:00:00"/>
    <n v="6"/>
    <s v="Attended all days"/>
    <m/>
    <m/>
    <s v="yes"/>
    <m/>
    <m/>
    <s v="She was taking online classes  conducted by school"/>
    <s v="gaps_yes"/>
    <m/>
    <s v="support_no"/>
    <s v="support_no"/>
    <s v="support_no"/>
    <s v="As she attended last year class online no extra classes taken now"/>
    <m/>
    <m/>
    <m/>
    <m/>
    <m/>
    <m/>
    <m/>
    <s v="child_ability_declined"/>
    <s v="Time has been so much reduced for taking classes. Their concern is to give appropriate time for learning instead of rushing to complete the syllabus "/>
    <s v="No comments "/>
    <s v="uuid:ad100955-5a4d-4b79-b51c-5f384deac541"/>
    <n v="42"/>
    <s v="Uma maheshwari"/>
    <n v="0"/>
    <n v="0"/>
    <m/>
    <m/>
    <s v="collect:NsFXv10emRdOOIQl"/>
    <m/>
    <s v="Manasa"/>
    <n v="12"/>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510fd195-f46b-4504-891a-f9895470eae2"/>
    <s v="2021-11-17T11:31:38.553Z"/>
    <m/>
    <s v="Itforchange"/>
    <s v="Umamaheswari"/>
    <d v="2021-11-17T00:00:00"/>
    <s v="in_person"/>
    <s v="karnataka"/>
    <s v="bengaluru_urban"/>
    <m/>
    <s v="Janatha colony"/>
    <s v="Bengaluru"/>
    <s v="urban"/>
    <m/>
    <s v="Mahadevan s"/>
    <s v="respondent_male"/>
    <s v="respondent_relationship_father"/>
    <s v="household_head_yes"/>
    <n v="6"/>
    <s v="caste_unclear"/>
    <m/>
    <s v="hindu"/>
    <s v="income_source_self_employed"/>
    <x v="0"/>
    <m/>
    <s v="current_state"/>
    <m/>
    <m/>
    <n v="2"/>
    <n v="2"/>
    <m/>
    <s v="edu_young_textbook_none"/>
    <s v="edu_young_meals_unclear"/>
    <s v="communication_yes"/>
    <s v="school_status_yes"/>
    <d v="2021-10-25T00:00:00"/>
    <n v="6"/>
    <s v="Attended all days"/>
    <m/>
    <s v="no"/>
    <s v="no"/>
    <s v="no"/>
    <s v="no"/>
    <m/>
    <s v="gaps_yes"/>
    <m/>
    <s v="support_no"/>
    <s v="support_no"/>
    <s v="support_no"/>
    <m/>
    <m/>
    <m/>
    <m/>
    <m/>
    <m/>
    <m/>
    <m/>
    <s v="child_ability_declined"/>
    <s v="No concerns. "/>
    <s v="Respondent didn't  know about the performance and how child is studying."/>
    <s v="uuid:510fd195-f46b-4504-891a-f9895470eae2"/>
    <n v="42"/>
    <s v="Uma maheshwari"/>
    <n v="0"/>
    <n v="0"/>
    <m/>
    <m/>
    <s v="collect:NsFXv10emRdOOIQl"/>
    <m/>
    <s v="Harish"/>
    <n v="13"/>
    <s v="male"/>
    <s v="child_enrol_yes"/>
    <s v="child_class_7"/>
    <s v="child_government_school"/>
    <s v="child_last_enrol_yes"/>
    <s v="child_last_class_6"/>
    <s v="child_last_government_school"/>
    <s v="Pushwa"/>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7d8d2874-b1bc-43f6-8f48-dc2dbbdf7a29"/>
    <s v="2021-11-17T11:18:15.165Z"/>
    <m/>
    <s v="Itforchange"/>
    <s v="Umamaheswari"/>
    <d v="2021-11-16T00:00:00"/>
    <s v="in_person"/>
    <s v="karnataka"/>
    <s v="bengaluru_urban"/>
    <m/>
    <s v="Jonathan colony"/>
    <s v="Bengaluru"/>
    <s v="urban"/>
    <m/>
    <s v="Kepamma"/>
    <s v="respondent_female"/>
    <s v="respondent_relationship_mother"/>
    <s v="household_head_no"/>
    <n v="4"/>
    <s v="caste_unclear"/>
    <m/>
    <s v="hindu"/>
    <s v="income_source_casual_labour"/>
    <x v="0"/>
    <m/>
    <s v="current_state"/>
    <m/>
    <m/>
    <n v="1"/>
    <n v="1"/>
    <m/>
    <s v="edu_young_textbook_all"/>
    <s v="edu_young_meals_cooked"/>
    <s v="communication_no"/>
    <s v="school_status_yes"/>
    <d v="2021-10-25T00:00:00"/>
    <n v="6"/>
    <s v="Attended all days"/>
    <m/>
    <s v="yes_sometimes"/>
    <s v="yes_sometimes"/>
    <s v="no"/>
    <s v="no"/>
    <m/>
    <s v="gaps_no"/>
    <m/>
    <s v="support_no"/>
    <s v="support_no"/>
    <s v="support_no"/>
    <m/>
    <m/>
    <m/>
    <m/>
    <m/>
    <m/>
    <m/>
    <m/>
    <s v="child_ability_improved"/>
    <s v="No comments"/>
    <s v="Parents doesn't no to tell about the studies  or anything related to education"/>
    <s v="uuid:7d8d2874-b1bc-43f6-8f48-dc2dbbdf7a29"/>
    <n v="42"/>
    <s v="Uma maheshwari"/>
    <n v="0"/>
    <n v="0"/>
    <m/>
    <m/>
    <s v="collect:NsFXv10emRdOOIQl"/>
    <m/>
    <s v="Sowmya"/>
    <n v="15"/>
    <s v="female"/>
    <s v="child_enrol_yes"/>
    <s v="child_class_9"/>
    <s v="child_private_school"/>
    <s v="child_last_enrol_no"/>
    <m/>
    <m/>
    <s v="n/a"/>
    <s v="n/a"/>
    <s v="n/a"/>
    <s v="n/a"/>
    <s v="n/a"/>
    <s v="n/a"/>
    <s v="n/a"/>
    <s v="n/a"/>
    <s v="n/a"/>
    <s v="n/a"/>
    <s v="n/a"/>
    <s v="n/a"/>
    <s v="n/a"/>
    <s v="n/a"/>
    <s v="n/a"/>
    <s v="n/a"/>
    <s v="n/a"/>
    <s v="n/a"/>
    <s v="n/a"/>
    <s v="n/a"/>
    <s v="n/a"/>
    <s v="n/a"/>
    <s v="n/a"/>
    <s v="n/a"/>
    <s v="n/a"/>
    <s v="n/a"/>
    <s v="n/a"/>
    <s v="n/a"/>
    <s v="n/a"/>
    <s v="n/a"/>
    <s v="n/a"/>
    <s v="n/a"/>
    <s v="n/a"/>
    <s v="n/a"/>
    <s v="n/a"/>
    <s v="n/a"/>
  </r>
  <r>
    <s v="uuid:ebd48dbd-dacc-428b-bf8c-6f270af9e777"/>
    <s v="2021-11-16T13:29:42.553Z"/>
    <m/>
    <s v="Itforchange"/>
    <s v="Umamaheswari "/>
    <d v="2021-11-16T00:00:00"/>
    <s v="in_person"/>
    <s v="karnataka"/>
    <s v="bengaluru_urban"/>
    <m/>
    <s v="Maranahalli"/>
    <s v="Bengaluru"/>
    <s v="urban"/>
    <m/>
    <s v="Pandurangan"/>
    <s v="respondent_male"/>
    <s v="respondent_relationship_relative"/>
    <s v="household_head_no"/>
    <n v="6"/>
    <s v="obc"/>
    <m/>
    <s v="hindu"/>
    <s v="income_source_casual_labour"/>
    <x v="1"/>
    <m/>
    <s v="current_state"/>
    <m/>
    <m/>
    <n v="1"/>
    <n v="1"/>
    <m/>
    <s v="edu_young_textbook_none"/>
    <s v="edu_young_meals_cooked"/>
    <s v="communication_no"/>
    <s v="school_status_yes"/>
    <d v="2021-11-07T00:00:00"/>
    <n v="6"/>
    <s v="All days she had attended the school"/>
    <m/>
    <s v="no"/>
    <s v="no"/>
    <s v="no"/>
    <s v="yes"/>
    <m/>
    <s v="gaps_no"/>
    <m/>
    <s v="support_no"/>
    <s v="support_no"/>
    <s v="support_no"/>
    <m/>
    <m/>
    <m/>
    <m/>
    <m/>
    <m/>
    <m/>
    <m/>
    <s v="child_ability_unable"/>
    <s v="None"/>
    <s v="No comments "/>
    <s v="uuid:ebd48dbd-dacc-428b-bf8c-6f270af9e777"/>
    <n v="42"/>
    <s v="Uma maheshwari"/>
    <n v="0"/>
    <n v="0"/>
    <m/>
    <m/>
    <s v="collect:NsFXv10emRdOOIQl"/>
    <m/>
    <s v="Harshini"/>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677c97d4-8af0-4965-8105-aa6d3b5905b9"/>
    <s v="2021-11-16T12:06:59.641Z"/>
    <m/>
    <s v="Gubbachi Learning community"/>
    <s v="Poornima PS"/>
    <d v="2021-11-16T00:00:00"/>
    <s v="in_person"/>
    <s v="karnataka"/>
    <s v="bengaluru_urban"/>
    <m/>
    <s v="Doddakanahalli  ward no 150"/>
    <s v="Doddakanahalli  village"/>
    <s v="urban"/>
    <m/>
    <s v="Monamma"/>
    <s v="respondent_female"/>
    <s v="respondent_relationship_mother"/>
    <s v="household_head_yes"/>
    <n v="7"/>
    <s v="other"/>
    <s v="Kurubaru"/>
    <s v="hindu"/>
    <s v="income_source_casual_labour"/>
    <x v="0"/>
    <m/>
    <s v="current_state"/>
    <m/>
    <m/>
    <n v="2"/>
    <n v="2"/>
    <m/>
    <s v="edu_young_textbook_none"/>
    <s v="edu_young_meals_dry"/>
    <s v="communication_no"/>
    <s v="school_status_no"/>
    <m/>
    <m/>
    <m/>
    <m/>
    <m/>
    <m/>
    <m/>
    <m/>
    <m/>
    <m/>
    <m/>
    <m/>
    <m/>
    <m/>
    <m/>
    <s v="study_no"/>
    <m/>
    <s v="moment_no"/>
    <s v="moment_no"/>
    <s v="moment_no"/>
    <s v="moment_no"/>
    <s v="Admission has not done"/>
    <s v="child_ability_unable"/>
    <s v="No"/>
    <s v="This children's admission has not done till know. But the parents are working so their are looking for near by school and the children's safety also"/>
    <s v="uuid:677c97d4-8af0-4965-8105-aa6d3b5905b9"/>
    <n v="28"/>
    <s v="Anusha Sharma"/>
    <n v="0"/>
    <n v="0"/>
    <m/>
    <m/>
    <s v="collect:CjplU752mB5iJA8C"/>
    <m/>
    <s v="Bhreelinga"/>
    <n v="7"/>
    <s v="male"/>
    <s v="child_enrol_no"/>
    <m/>
    <m/>
    <s v="child_last_enrol_no"/>
    <m/>
    <m/>
    <s v="Radhika "/>
    <n v="5"/>
    <s v="female"/>
    <s v="child_enrol_no"/>
    <m/>
    <m/>
    <s v="child_last_enrol_no"/>
    <m/>
    <m/>
    <s v="n/a"/>
    <s v="n/a"/>
    <s v="n/a"/>
    <s v="n/a"/>
    <s v="n/a"/>
    <s v="n/a"/>
    <s v="n/a"/>
    <s v="n/a"/>
    <s v="n/a"/>
    <s v="n/a"/>
    <s v="n/a"/>
    <s v="n/a"/>
    <s v="n/a"/>
    <s v="n/a"/>
    <s v="n/a"/>
    <s v="n/a"/>
    <s v="n/a"/>
    <s v="n/a"/>
    <s v="n/a"/>
    <s v="n/a"/>
    <s v="n/a"/>
    <s v="n/a"/>
    <s v="n/a"/>
    <s v="n/a"/>
    <s v="n/a"/>
    <s v="n/a"/>
    <s v="n/a"/>
  </r>
  <r>
    <s v="uuid:1acc459e-995f-4056-8613-2d1376362dcb"/>
    <s v="2021-11-16T12:06:59.145Z"/>
    <m/>
    <s v="Gubbachi Learning community "/>
    <s v="Poornima PS"/>
    <d v="2021-11-16T00:00:00"/>
    <s v="in_person"/>
    <s v="karnataka"/>
    <s v="bengaluru_urban"/>
    <m/>
    <s v="Doddakanahalli  ward no 150"/>
    <s v="Doddakanahalli  village "/>
    <s v="urban"/>
    <m/>
    <s v="Padhma shri"/>
    <s v="respondent_female"/>
    <s v="respondent_relationship_mother"/>
    <s v="household_head_no"/>
    <n v="4"/>
    <s v="other"/>
    <s v="Upparu"/>
    <s v="hindu"/>
    <s v="income_source_casual_labour"/>
    <x v="0"/>
    <m/>
    <s v="current_state"/>
    <m/>
    <m/>
    <n v="2"/>
    <n v="2"/>
    <m/>
    <s v="edu_young_textbook_none"/>
    <s v="edu_young_meals_dry"/>
    <s v="communication_yes"/>
    <s v="school_status_no"/>
    <m/>
    <m/>
    <m/>
    <m/>
    <m/>
    <m/>
    <m/>
    <m/>
    <m/>
    <m/>
    <m/>
    <m/>
    <m/>
    <m/>
    <m/>
    <s v="study_no"/>
    <m/>
    <s v="moment_no"/>
    <s v="moment_no"/>
    <s v="moment_no"/>
    <s v="moment_no"/>
    <s v="He has no any books to read"/>
    <s v="child_ability_improved"/>
    <s v="We like to send the childrens to school "/>
    <s v="The parents are interested to send but the children are unable to cross the road to go to school it's little far "/>
    <s v="uuid:1acc459e-995f-4056-8613-2d1376362dcb"/>
    <n v="28"/>
    <s v="Anusha Sharma"/>
    <n v="0"/>
    <n v="0"/>
    <m/>
    <m/>
    <s v="collect:CjplU752mB5iJA8C"/>
    <m/>
    <s v="Venkatesha "/>
    <n v="10"/>
    <s v="male"/>
    <s v="child_enrol_no"/>
    <m/>
    <m/>
    <s v="child_last_enrol_no"/>
    <m/>
    <m/>
    <s v="Maruthi"/>
    <n v="8"/>
    <s v="male"/>
    <s v="child_enrol_no"/>
    <m/>
    <m/>
    <s v="child_last_enrol_no"/>
    <m/>
    <m/>
    <s v="n/a"/>
    <s v="n/a"/>
    <s v="n/a"/>
    <s v="n/a"/>
    <s v="n/a"/>
    <s v="n/a"/>
    <s v="n/a"/>
    <s v="n/a"/>
    <s v="n/a"/>
    <s v="n/a"/>
    <s v="n/a"/>
    <s v="n/a"/>
    <s v="n/a"/>
    <s v="n/a"/>
    <s v="n/a"/>
    <s v="n/a"/>
    <s v="n/a"/>
    <s v="n/a"/>
    <s v="n/a"/>
    <s v="n/a"/>
    <s v="n/a"/>
    <s v="n/a"/>
    <s v="n/a"/>
    <s v="n/a"/>
    <s v="n/a"/>
    <s v="n/a"/>
    <s v="n/a"/>
  </r>
  <r>
    <s v="uuid:8240ddc0-252a-4b82-ba93-7131ae8aa43a"/>
    <s v="2021-11-16T11:50:02.855Z"/>
    <m/>
    <s v="Gubbachi"/>
    <s v="Premanjali"/>
    <d v="2021-11-16T00:00:00"/>
    <s v="in_person"/>
    <s v="karnataka"/>
    <s v="bengaluru_urban"/>
    <m/>
    <s v="Mahadev pura"/>
    <s v="Doddakannelli"/>
    <s v="urban"/>
    <m/>
    <s v="Devamma"/>
    <s v="respondent_female"/>
    <s v="respondent_relationship_mother"/>
    <s v="household_head_no"/>
    <n v="6"/>
    <s v="st"/>
    <m/>
    <s v="hindu"/>
    <s v="income_source_casual_labour"/>
    <x v="0"/>
    <m/>
    <s v="current_state"/>
    <m/>
    <m/>
    <n v="2"/>
    <n v="2"/>
    <m/>
    <s v="edu_young_textbook_all"/>
    <s v="edu_young_meals_cooked"/>
    <s v="communication_yes"/>
    <s v="school_status_yes"/>
    <d v="2021-10-25T00:00:00"/>
    <n v="7"/>
    <s v="No"/>
    <m/>
    <s v="yes"/>
    <s v="yes"/>
    <s v="yes"/>
    <s v="yes"/>
    <m/>
    <s v="gaps_no"/>
    <m/>
    <s v="support_sometimes"/>
    <s v="support_no"/>
    <s v="support_no"/>
    <m/>
    <m/>
    <m/>
    <m/>
    <m/>
    <m/>
    <m/>
    <m/>
    <s v="child_ability_improved"/>
    <s v="Open agli"/>
    <s v="Good"/>
    <s v="uuid:8240ddc0-252a-4b82-ba93-7131ae8aa43a"/>
    <n v="28"/>
    <s v="Anusha Sharma"/>
    <n v="0"/>
    <n v="0"/>
    <m/>
    <m/>
    <s v="collect:CXLLYnCQtqSwsrkC"/>
    <m/>
    <s v="Shivakumar s"/>
    <n v="11"/>
    <s v="male"/>
    <s v="child_enrol_yes"/>
    <s v="child_class_6"/>
    <s v="child_government_school"/>
    <s v="child_last_enrol_yes"/>
    <s v="child_last_class_6"/>
    <s v="child_last_government_school"/>
    <s v="Anadkumar s"/>
    <n v="9"/>
    <s v="male"/>
    <s v="child_enrol_yes"/>
    <s v="child_class_3"/>
    <s v="child_government_school"/>
    <s v="child_last_enrol_yes"/>
    <s v="child_last_class_3"/>
    <s v="child_last_government_school"/>
    <s v="n/a"/>
    <s v="n/a"/>
    <s v="n/a"/>
    <s v="n/a"/>
    <s v="n/a"/>
    <s v="n/a"/>
    <s v="n/a"/>
    <s v="n/a"/>
    <s v="n/a"/>
    <s v="n/a"/>
    <s v="n/a"/>
    <s v="n/a"/>
    <s v="n/a"/>
    <s v="n/a"/>
    <s v="n/a"/>
    <s v="n/a"/>
    <s v="n/a"/>
    <s v="n/a"/>
    <s v="n/a"/>
    <s v="n/a"/>
    <s v="n/a"/>
    <s v="n/a"/>
    <s v="n/a"/>
    <s v="n/a"/>
    <s v="n/a"/>
    <s v="n/a"/>
    <s v="n/a"/>
  </r>
  <r>
    <s v="uuid:7fa1c152-c005-4a35-85b8-8ea97adbb526"/>
    <s v="2021-11-16T11:43:55.346Z"/>
    <m/>
    <s v="Gubbachi ( Bheerappa )"/>
    <s v="Bheerappa"/>
    <d v="2021-11-16T00:00:00"/>
    <s v="in_person"/>
    <s v="karnataka"/>
    <s v="bengaluru_urban"/>
    <m/>
    <s v="Halanyakanahalli Panchathi"/>
    <s v="à²ªà²Ÿà³à²Ÿà²£"/>
    <s v="urban"/>
    <m/>
    <s v="à²†à²‚à²œà²¨à³‡à²¯ "/>
    <s v="respondent_male"/>
    <s v="respondent_relationship_father"/>
    <s v="household_head_yes"/>
    <n v="6"/>
    <s v="obc"/>
    <m/>
    <s v="christian"/>
    <s v="income_source_casual_labour"/>
    <x v="0"/>
    <m/>
    <s v="current_state"/>
    <m/>
    <m/>
    <n v="3"/>
    <n v="3"/>
    <m/>
    <s v="edu_young_textbook_all"/>
    <s v="edu_young_meals_cooked"/>
    <s v="communication_yes"/>
    <s v="school_status_yes"/>
    <d v="2021-10-06T00:00:00"/>
    <n v="30"/>
    <s v="à²¡à³ˆà²²à²¿ à²¶à²¾à²²à³†à²—à³† à²¹à³‹à²—à³à²¤à²¾ à²‡à²¦à³† "/>
    <m/>
    <s v="yes"/>
    <s v="yes"/>
    <s v="yes"/>
    <m/>
    <m/>
    <s v="gaps_yes"/>
    <m/>
    <s v="support_yes"/>
    <m/>
    <m/>
    <m/>
    <m/>
    <m/>
    <m/>
    <m/>
    <m/>
    <m/>
    <m/>
    <s v="child_ability_declined"/>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7fa1c152-c005-4a35-85b8-8ea97adbb526"/>
    <n v="28"/>
    <s v="Anusha Sharma"/>
    <n v="0"/>
    <n v="0"/>
    <m/>
    <m/>
    <s v="collect:oMNajyelZVyVVmlt"/>
    <m/>
    <s v="à²‰à²®à²¾à²¦à³‡à²µà²¿ "/>
    <n v="12"/>
    <s v="female"/>
    <s v="child_enrol_yes"/>
    <s v="child_class_6"/>
    <s v="child_government_school"/>
    <s v="child_last_enrol_yes"/>
    <s v="child_last_class_7"/>
    <s v="child_last_government_school"/>
    <s v="à²®à²°à²¿à²¯à²®à³à²® "/>
    <n v="18"/>
    <s v="female"/>
    <s v="child_enrol_no"/>
    <m/>
    <m/>
    <s v="child_last_enrol_no"/>
    <m/>
    <m/>
    <s v="à²‰à²¦à²¯à²•à³à²®à²¾à²°"/>
    <n v="10"/>
    <s v="male"/>
    <s v="child_enrol_yes"/>
    <s v="child_class_4"/>
    <s v="child_government_school"/>
    <s v="child_last_enrol_yes"/>
    <s v="child_last_class_3"/>
    <s v="child_last_government_school"/>
    <s v="n/a"/>
    <s v="n/a"/>
    <s v="n/a"/>
    <s v="n/a"/>
    <s v="n/a"/>
    <s v="n/a"/>
    <s v="n/a"/>
    <s v="n/a"/>
    <s v="n/a"/>
    <s v="n/a"/>
    <s v="n/a"/>
    <s v="n/a"/>
    <s v="n/a"/>
    <s v="n/a"/>
    <s v="n/a"/>
    <s v="n/a"/>
    <s v="n/a"/>
    <s v="n/a"/>
  </r>
  <r>
    <s v="uuid:077945a1-50ed-4b5b-8d97-36c5a9a9369c"/>
    <s v="2021-11-16T11:40:37.363Z"/>
    <m/>
    <s v="Gubbachi"/>
    <s v="Premanjali"/>
    <d v="2021-11-16T00:00:00"/>
    <s v="in_person"/>
    <s v="karnataka"/>
    <s v="bengaluru_urban"/>
    <m/>
    <s v="Mahadev pura"/>
    <s v="Doddakannelli"/>
    <s v="urban"/>
    <m/>
    <s v="Lakshmi"/>
    <s v="respondent_female"/>
    <s v="respondent_relationship_mother"/>
    <s v="household_head_no"/>
    <n v="4"/>
    <s v="other"/>
    <s v="C-1"/>
    <s v="hindu"/>
    <s v="income_source_casual_labour"/>
    <x v="0"/>
    <m/>
    <s v="current_state"/>
    <m/>
    <m/>
    <n v="2"/>
    <n v="2"/>
    <m/>
    <s v="edu_young_textbook_none"/>
    <s v="edu_young_meals_unclear"/>
    <s v="communication_no"/>
    <s v="school_status_no"/>
    <m/>
    <m/>
    <m/>
    <m/>
    <m/>
    <m/>
    <m/>
    <m/>
    <m/>
    <m/>
    <m/>
    <m/>
    <m/>
    <m/>
    <m/>
    <s v="study_no"/>
    <m/>
    <s v="moment_no"/>
    <s v="moment_no"/>
    <s v="moment_no"/>
    <s v="moment_no"/>
    <m/>
    <s v="child_ability_unable"/>
    <s v="No"/>
    <s v="Not good"/>
    <s v="uuid:077945a1-50ed-4b5b-8d97-36c5a9a9369c"/>
    <n v="28"/>
    <s v="Anusha Sharma"/>
    <n v="0"/>
    <n v="0"/>
    <m/>
    <m/>
    <s v="collect:CXLLYnCQtqSwsrkC"/>
    <m/>
    <s v="Doddamma"/>
    <n v="15"/>
    <s v="female"/>
    <s v="child_enrol_no"/>
    <m/>
    <m/>
    <s v="child_last_enrol_no"/>
    <m/>
    <m/>
    <s v="Anjula"/>
    <n v="6"/>
    <s v="female"/>
    <s v="child_enrol_no"/>
    <m/>
    <m/>
    <s v="child_last_enrol_no"/>
    <m/>
    <m/>
    <s v="n/a"/>
    <s v="n/a"/>
    <s v="n/a"/>
    <s v="n/a"/>
    <s v="n/a"/>
    <s v="n/a"/>
    <s v="n/a"/>
    <s v="n/a"/>
    <s v="n/a"/>
    <s v="n/a"/>
    <s v="n/a"/>
    <s v="n/a"/>
    <s v="n/a"/>
    <s v="n/a"/>
    <s v="n/a"/>
    <s v="n/a"/>
    <s v="n/a"/>
    <s v="n/a"/>
    <s v="n/a"/>
    <s v="n/a"/>
    <s v="n/a"/>
    <s v="n/a"/>
    <s v="n/a"/>
    <s v="n/a"/>
    <s v="n/a"/>
    <s v="n/a"/>
    <s v="n/a"/>
  </r>
  <r>
    <s v="uuid:0ffa4e96-c4c2-4596-a342-96a82dfe4af8"/>
    <s v="2021-11-16T11:38:29.549Z"/>
    <m/>
    <s v="Gubbachi ( Bheerappa )"/>
    <s v="Bheerappa"/>
    <d v="2021-11-16T00:00:00"/>
    <s v="in_person"/>
    <s v="karnataka"/>
    <s v="bengaluru_urban"/>
    <m/>
    <s v="Halanyakanahalli Panchathi"/>
    <s v="à²ªà²Ÿà³à²Ÿà²£"/>
    <s v="urban"/>
    <m/>
    <s v="à²¨à²°à²¸à²¿à²‚à²¹ "/>
    <s v="respondent_male"/>
    <s v="respondent_relationship_father"/>
    <s v="household_head_yes"/>
    <n v="6"/>
    <s v="obc"/>
    <m/>
    <s v="christian"/>
    <s v="income_source_casual_labour"/>
    <x v="0"/>
    <m/>
    <s v="current_state"/>
    <m/>
    <m/>
    <n v="2"/>
    <n v="2"/>
    <m/>
    <s v="edu_young_textbook_all"/>
    <s v="edu_young_meals_cooked"/>
    <s v="communication_yes"/>
    <s v="school_status_yes"/>
    <d v="2021-10-06T00:00:00"/>
    <n v="30"/>
    <s v="à²¡à³ˆà²²à²¿ à²®à²—à³ à²¶à²¾à²²à³†à²—à³† à²¹à³‹à²—à³à²¤à²¾ à²‡à²¦à³†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0ffa4e96-c4c2-4596-a342-96a82dfe4af8"/>
    <n v="28"/>
    <s v="Anusha Sharma"/>
    <n v="0"/>
    <n v="0"/>
    <m/>
    <m/>
    <s v="collect:oMNajyelZVyVVmlt"/>
    <m/>
    <s v="à²•à²µà²¿à²¤à²¾ "/>
    <n v="9"/>
    <s v="male"/>
    <s v="child_enrol_yes"/>
    <s v="child_class_4"/>
    <s v="child_government_school"/>
    <s v="child_last_enrol_yes"/>
    <s v="child_last_class_5"/>
    <s v="child_last_government_school"/>
    <s v="à²šà²¿à²¨à³à²¨ "/>
    <n v="8"/>
    <s v="female"/>
    <s v="child_enrol_yes"/>
    <s v="child_class_2"/>
    <s v="child_government_school"/>
    <s v="child_last_enrol_yes"/>
    <s v="child_last_class_3"/>
    <s v="child_last_government_school"/>
    <s v="n/a"/>
    <s v="n/a"/>
    <s v="n/a"/>
    <s v="n/a"/>
    <s v="n/a"/>
    <s v="n/a"/>
    <s v="n/a"/>
    <s v="n/a"/>
    <s v="n/a"/>
    <s v="n/a"/>
    <s v="n/a"/>
    <s v="n/a"/>
    <s v="n/a"/>
    <s v="n/a"/>
    <s v="n/a"/>
    <s v="n/a"/>
    <s v="n/a"/>
    <s v="n/a"/>
    <s v="n/a"/>
    <s v="n/a"/>
    <s v="n/a"/>
    <s v="n/a"/>
    <s v="n/a"/>
    <s v="n/a"/>
    <s v="n/a"/>
    <s v="n/a"/>
    <s v="n/a"/>
  </r>
  <r>
    <s v="uuid:e0235ebe-d2b1-4f7d-87c6-f2b8fda4d279"/>
    <s v="2021-11-16T11:33:47.524Z"/>
    <m/>
    <s v="Gubbachi ( Bheerappa )"/>
    <s v="Bheerappa"/>
    <d v="2021-11-16T00:00:00"/>
    <s v="in_person"/>
    <s v="karnataka"/>
    <s v="bengaluru_urban"/>
    <m/>
    <s v="Halanyakanahalli Panchathi"/>
    <s v="à²ªà²Ÿà³à²Ÿà²£"/>
    <s v="urban"/>
    <m/>
    <s v="à²¹à³à²¸à²¨à²®à³à²® "/>
    <s v="respondent_female"/>
    <s v="respondent_relationship_mother"/>
    <s v="household_head_yes"/>
    <n v="7"/>
    <s v="obc"/>
    <m/>
    <s v="christian"/>
    <s v="income_source_casual_labour"/>
    <x v="0"/>
    <m/>
    <s v="current_state"/>
    <m/>
    <m/>
    <n v="1"/>
    <n v="1"/>
    <m/>
    <s v="edu_young_textbook_all"/>
    <s v="edu_young_meals_cooked"/>
    <s v="communication_yes"/>
    <s v="school_status_yes"/>
    <d v="2021-10-06T00:00:00"/>
    <n v="30"/>
    <s v="à²¦à³€à²ªà²¾à²µà²³à²¿ à²¹à²¬à³à²¬à²•à³à²•à³† à²¹à³‹à²¦ à²•à²¾à²°à²£ à²¶à²¾à²²à³†à²—à³† à²¬à²°à³‹à²•à³† à²…à²—à³à²²à²¿à²²à³à²²à²¾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e0235ebe-d2b1-4f7d-87c6-f2b8fda4d279"/>
    <n v="28"/>
    <s v="Anusha Sharma"/>
    <n v="0"/>
    <n v="0"/>
    <m/>
    <m/>
    <s v="collect:oMNajyelZVyVVmlt"/>
    <m/>
    <s v="à²°à³‡à²–à²¾ "/>
    <n v="10"/>
    <s v="female"/>
    <s v="child_enrol_yes"/>
    <s v="child_class_3"/>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a2637fe1-7c95-4c64-a202-4b2307e17925"/>
    <s v="2021-11-16T11:23:37.381Z"/>
    <m/>
    <s v="Gubbachi ( Bheerappa )"/>
    <s v="Bheerappa"/>
    <d v="2021-11-16T00:00:00"/>
    <s v="in_person"/>
    <s v="karnataka"/>
    <s v="bengaluru_urban"/>
    <m/>
    <s v="Halanyakanahalli Panchathi"/>
    <s v="à²ªà²Ÿà³à²Ÿà²£"/>
    <s v="urban"/>
    <m/>
    <s v="à²¹à²¨à³à²®à²‚à²¤"/>
    <s v="respondent_male"/>
    <s v="respondent_relationship_father"/>
    <s v="household_head_yes"/>
    <n v="3"/>
    <s v="obc"/>
    <m/>
    <s v="christian"/>
    <s v="income_source_casual_labour"/>
    <x v="0"/>
    <m/>
    <s v="current_state"/>
    <m/>
    <m/>
    <n v="1"/>
    <n v="1"/>
    <m/>
    <s v="edu_young_textbook_all"/>
    <s v="edu_young_meals_cooked"/>
    <s v="communication_yes"/>
    <s v="school_status_yes"/>
    <d v="2021-10-06T00:00:00"/>
    <n v="30"/>
    <s v="à²•à³†à²²à²µà³ à²¦à²¿à²¨à²—à²³à²²à²¿ à²•à³†à²®à³à²®à³ à²œà³à²µà²°, à²¨à³†à²—à²¡à²¿ à²‡à²¤à³à²¤à³ à²…à²¦à²•à³† à²¸à²°à²¿à²¯à²¾à²—à²¿ à²¶à²¾à²²à³†à²—à³† à²¹à³‹à²—à³à²²à²¿à²²à³à²²à²¾ "/>
    <m/>
    <s v="yes"/>
    <s v="yes"/>
    <s v="yes"/>
    <m/>
    <m/>
    <s v="gaps_yes"/>
    <m/>
    <s v="support_yes"/>
    <s v="support_yes"/>
    <s v="support_yes"/>
    <m/>
    <m/>
    <m/>
    <m/>
    <m/>
    <m/>
    <m/>
    <m/>
    <s v="child_ability_declined"/>
    <s v="à²•à³‹à²µà²¿à²¡à³ à²¸à²®à²¯à²¦à²²à³à²²à²¿ vedio à²•à²¾à²²à³ à²®à³à²•à²¾à²‚à²¤à²° à²•à³à²²à²¾à²¸à³ à²¨à²¡à²¿à²¯à³à²¤à²¿à²¤à³à²¤à³, à²‡à²µà²— à²¸à³à²•à³‚à²²à³ à²“à²ªà²¨à³ à²†à²—à²¿à²°à³à²µà²¾à²¦ à²°à²¿à²‚à²¦ à²¨à²®à²—à³† à²–à³à²·à²¿à²†à²—à³à²¤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a2637fe1-7c95-4c64-a202-4b2307e17925"/>
    <n v="28"/>
    <s v="Anusha Sharma"/>
    <n v="0"/>
    <n v="0"/>
    <m/>
    <m/>
    <s v="collect:oMNajyelZVyVVmlt"/>
    <m/>
    <s v="à²¨à²µà³€à²¨à³ "/>
    <n v="13"/>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9a4a57a-c97e-4f82-9e47-c8ab491cb9b7"/>
    <s v="2021-11-16T11:23:32.441Z"/>
    <m/>
    <s v="Gubbachi"/>
    <s v="Premanjali"/>
    <d v="2021-11-16T00:00:00"/>
    <s v="in_person"/>
    <s v="karnataka"/>
    <s v="bengaluru_urban"/>
    <m/>
    <s v="Mahadev pura"/>
    <s v="Doddakannelli"/>
    <s v="urban"/>
    <m/>
    <s v="Govinda"/>
    <s v="respondent_male"/>
    <s v="respondent_relationship_father"/>
    <s v="household_head_yes"/>
    <n v="4"/>
    <s v="other"/>
    <s v="Golla c1"/>
    <s v="hindu"/>
    <s v="income_source_casual_labour"/>
    <x v="0"/>
    <m/>
    <s v="current_state"/>
    <m/>
    <m/>
    <n v="1"/>
    <n v="1"/>
    <m/>
    <s v="edu_young_textbook_all"/>
    <s v="edu_young_meals_cooked"/>
    <s v="communication_yes"/>
    <s v="school_status_yes"/>
    <d v="2021-10-25T00:00:00"/>
    <n v="7"/>
    <s v="Ushar ella"/>
    <m/>
    <s v="no"/>
    <s v="no"/>
    <s v="no"/>
    <s v="no"/>
    <m/>
    <s v="gaps_no"/>
    <m/>
    <s v="support_sometimes"/>
    <s v="support_no"/>
    <s v="support_no"/>
    <m/>
    <m/>
    <m/>
    <m/>
    <m/>
    <m/>
    <m/>
    <m/>
    <s v="child_ability_more_less"/>
    <s v="Punaha open agali"/>
    <s v="Good"/>
    <s v="uuid:a9a4a57a-c97e-4f82-9e47-c8ab491cb9b7"/>
    <n v="28"/>
    <s v="Anusha Sharma"/>
    <n v="0"/>
    <n v="0"/>
    <m/>
    <m/>
    <s v="collect:CXLLYnCQtqSwsrkC"/>
    <m/>
    <s v="Muduranga"/>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b48ebe03-4266-4ade-a4b8-256338bda5aa"/>
    <s v="2021-11-16T11:14:14.148Z"/>
    <m/>
    <s v="Gubbachi ( Bheerappa )"/>
    <s v="Bheerappa"/>
    <d v="2021-11-16T00:00:00"/>
    <s v="in_person"/>
    <s v="karnataka"/>
    <s v="bengaluru_urban"/>
    <m/>
    <s v="Halanyakanahalli Panchathi"/>
    <s v="à²ªà²Ÿà³à²Ÿà²£"/>
    <s v="urban"/>
    <m/>
    <s v="à²¹à²¨à³à²®à²‚à²¤ "/>
    <s v="respondent_male"/>
    <s v="respondent_relationship_father"/>
    <s v="household_head_yes"/>
    <n v="4"/>
    <s v="obc"/>
    <m/>
    <s v="christian"/>
    <s v="income_source_casual_labour income_source_non_farming"/>
    <x v="0"/>
    <m/>
    <s v="current_state"/>
    <m/>
    <m/>
    <n v="2"/>
    <n v="2"/>
    <m/>
    <s v="edu_young_textbook_all"/>
    <s v="edu_young_meals_cooked"/>
    <s v="communication_yes"/>
    <s v="school_status_yes"/>
    <d v="2021-10-06T00:00:00"/>
    <n v="30"/>
    <s v="à²œà²¾à²¤à³à²°à³† à²®à²¤à³à²¸à³‹à²•à³† à²Šà²°à²¿à²—à³† à²¹à³‹à²—à²¿à²°à³à²µà²¦à²°à²¿à²‚à²¦ à²¡à³ˆà²²à³ à²¶à²¾à²²à³†à²—à³† à²¬à²°à³à²¤à²¿à²°à³à²²à²¿à²²à³à²² "/>
    <m/>
    <s v="yes"/>
    <s v="yes"/>
    <s v="yes"/>
    <m/>
    <m/>
    <s v="gaps_yes"/>
    <m/>
    <m/>
    <m/>
    <m/>
    <m/>
    <m/>
    <m/>
    <m/>
    <m/>
    <m/>
    <m/>
    <m/>
    <s v="child_ability_declined"/>
    <s v="à²¸à²‚à²¤à³‹à²· à²µà²¾à²—à³à²¤à³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b48ebe03-4266-4ade-a4b8-256338bda5aa"/>
    <n v="28"/>
    <s v="Anusha Sharma"/>
    <n v="0"/>
    <n v="0"/>
    <m/>
    <m/>
    <s v="collect:oMNajyelZVyVVmlt"/>
    <m/>
    <s v="à²¸à³Šà²¨à²®à³à²® "/>
    <n v="13"/>
    <s v="female"/>
    <s v="child_enrol_yes"/>
    <s v="child_class_7"/>
    <s v="child_government_school"/>
    <s v="child_last_enrol_yes"/>
    <s v="child_last_class_8"/>
    <s v="child_last_government_school"/>
    <s v="à²ªà³à²°à²œà³à²µà²²à³ "/>
    <n v="11"/>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r>
  <r>
    <s v="uuid:795c96e8-cdfc-428f-aeb0-e91440f12029"/>
    <s v="2021-11-16T11:08:25.367Z"/>
    <m/>
    <s v="Gubbachi ( Bheerappa )"/>
    <s v="Bheerappa"/>
    <d v="2021-11-16T00:00:00"/>
    <s v="in_person"/>
    <s v="karnataka"/>
    <s v="bengaluru_urban"/>
    <m/>
    <s v="Halanyakanahalli Panchathi"/>
    <s v="à²ªà²Ÿà³à²Ÿà²£"/>
    <s v="urban"/>
    <m/>
    <s v="à²°à³‡à²£à³à²•à²¾ "/>
    <s v="respondent_female"/>
    <s v="respondent_relationship_mother"/>
    <s v="household_head_yes"/>
    <n v="5"/>
    <s v="obc"/>
    <m/>
    <s v="christian"/>
    <s v="income_source_casual_labour"/>
    <x v="0"/>
    <m/>
    <s v="current_state"/>
    <m/>
    <m/>
    <n v="3"/>
    <n v="3"/>
    <m/>
    <s v="edu_young_textbook_some"/>
    <s v="edu_young_meals_cooked"/>
    <s v="communication_yes"/>
    <s v="school_status_yes"/>
    <d v="2021-10-06T00:00:00"/>
    <n v="50"/>
    <s v="à²¹à²¾à²œà²°à²¾à²—à³à²¤à²¿à²¦à²¾à²°à³† "/>
    <m/>
    <s v="yes"/>
    <s v="yes"/>
    <s v="yes"/>
    <m/>
    <m/>
    <s v="gaps_yes"/>
    <m/>
    <s v="support_yes"/>
    <m/>
    <m/>
    <m/>
    <m/>
    <m/>
    <m/>
    <m/>
    <m/>
    <m/>
    <m/>
    <s v="child_ability_declined"/>
    <s v="à²¶à²¾à²²à³†à²—à³† à²¹à³Šà²—à³à²¦à³‡ à²®à²¨à²¿à²¯à²²à³à²²à²¿ à²‡à²¦à³à²¦à²¾ à²•à²¾à²°à²£ à²Žà²²à³à²²à²¾ à²…à²•à³à²·à²° à²µà³ à²®à²°à³†à²¤à³ à²¹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795c96e8-cdfc-428f-aeb0-e91440f12029"/>
    <n v="28"/>
    <s v="Anusha Sharma"/>
    <n v="0"/>
    <n v="0"/>
    <m/>
    <m/>
    <s v="collect:oMNajyelZVyVVmlt"/>
    <m/>
    <s v="à²¹à³à²²à²¿à²—à²®à³à²® "/>
    <n v="18"/>
    <s v="female"/>
    <s v="child_enrol_yes"/>
    <s v="child_class_11"/>
    <s v="child_government_school"/>
    <s v="child_last_enrol_yes"/>
    <s v="child_last_class_12"/>
    <s v="child_last_government_school"/>
    <s v="à²°à²¾à²§à²¿à²•à²¾ "/>
    <n v="17"/>
    <s v="female"/>
    <s v="child_enrol_yes"/>
    <s v="child_class_10"/>
    <s v="child_government_school"/>
    <s v="child_last_enrol_yes"/>
    <s v="child_last_class_11"/>
    <s v="child_last_government_school"/>
    <s v="Mallayya "/>
    <n v="11"/>
    <s v="male"/>
    <s v="child_enrol_yes"/>
    <s v="child_class_5"/>
    <s v="child_government_school"/>
    <s v="child_last_enrol_yes"/>
    <s v="child_last_class_6"/>
    <s v="child_last_government_school"/>
    <s v="n/a"/>
    <s v="n/a"/>
    <s v="n/a"/>
    <s v="n/a"/>
    <s v="n/a"/>
    <s v="n/a"/>
    <s v="n/a"/>
    <s v="n/a"/>
    <s v="n/a"/>
    <s v="n/a"/>
    <s v="n/a"/>
    <s v="n/a"/>
    <s v="n/a"/>
    <s v="n/a"/>
    <s v="n/a"/>
    <s v="n/a"/>
    <s v="n/a"/>
    <s v="n/a"/>
  </r>
  <r>
    <s v="uuid:37e2a88b-b2d5-4f51-a440-051ce3c481b1"/>
    <s v="2021-11-16T11:01:18.312Z"/>
    <m/>
    <s v="Gubbachi ( Bheerappa )"/>
    <s v="Bheerappa"/>
    <d v="2021-10-16T00:00:00"/>
    <s v="in_person"/>
    <s v="karnataka"/>
    <s v="bengaluru_urban"/>
    <m/>
    <s v="Halanyakanahalli Panchathi"/>
    <s v="à²ªà²Ÿà³à²Ÿà²£"/>
    <s v="urban"/>
    <m/>
    <s v="Rachappa"/>
    <s v="respondent_male"/>
    <s v="respondent_relationship_father"/>
    <s v="household_head_yes"/>
    <n v="5"/>
    <s v="obc"/>
    <m/>
    <s v="christian"/>
    <s v="income_source_casual_labour"/>
    <x v="0"/>
    <m/>
    <s v="current_state"/>
    <m/>
    <m/>
    <n v="3"/>
    <n v="3"/>
    <m/>
    <s v="edu_young_textbook_all"/>
    <s v="edu_young_meals_cooked"/>
    <s v="communication_yes"/>
    <s v="school_status_yes"/>
    <d v="2021-10-09T00:00:00"/>
    <n v="40"/>
    <s v="à²¦à²¿à²¨à²¨à²¿à²¤à³à²¯ à²¶à²¾à²²à²—à³† à²¹à³‹à²—à³à²¤à²¾à²°à³† "/>
    <m/>
    <s v="yes"/>
    <s v="yes"/>
    <s v="yes"/>
    <m/>
    <m/>
    <s v="gaps_yes"/>
    <m/>
    <s v="support_yes"/>
    <m/>
    <m/>
    <m/>
    <m/>
    <m/>
    <m/>
    <m/>
    <m/>
    <m/>
    <m/>
    <s v="child_ability_declined"/>
    <s v="à²¶à²¾à²²à³† à²‡à²°à³à²²à²¿à²²à³à²² à²…à²‚à²¦à³à²°à³† à²®à²—à³ à²…à²³à²—à³à²¤à³à²¤à³† à²¶à²¾à²²à³† à²‡à²¦à³à²°à³† 2 à²…à²•à³à²·à²° à²•à²²à²¿à²¯à³à²¤à²¾à²°à³† "/>
    <s v="Covid à²•à²¾à²°à²£à²¦à²¿à²‚à²¦ à²¶à²¾à²²à³† à²®à³à²šà³à²šà²¿à²¤à³ à²†à²¦à³à²°à³† à²‡à²µà²¾à²— à²¶à²¾à²²à³† opn à²†à²—à²¿à²°à³à²µà²¦à²°à²¿à²‚à²¦ à²Žà²²à³à²²à²¾ à²®à²•à³à²•à²³à³ à²¶à²¾à²²à³†à²—à³† à²¹à³‹à²—à²¬à³‡à²•à³ à²…à²¨à³à²¨à²¦à³† à²…à²µà²° à²‰à²¦à³à²¦à³‡à²¶ "/>
    <s v="uuid:37e2a88b-b2d5-4f51-a440-051ce3c481b1"/>
    <n v="28"/>
    <s v="Anusha Sharma"/>
    <n v="0"/>
    <n v="0"/>
    <m/>
    <m/>
    <s v="collect:oMNajyelZVyVVmlt"/>
    <m/>
    <s v="à²…à²¨à²¿à²²à³ "/>
    <n v="11"/>
    <s v="male"/>
    <s v="child_enrol_yes"/>
    <s v="child_class_5"/>
    <s v="child_government_school"/>
    <s v="child_last_enrol_yes"/>
    <s v="child_last_class_4"/>
    <s v="child_last_government_school"/>
    <s v="Mallayya"/>
    <n v="9"/>
    <s v="male"/>
    <s v="child_enrol_yes"/>
    <s v="child_class_3"/>
    <s v="child_government_school"/>
    <s v="child_last_enrol_yes"/>
    <s v="child_last_class_4"/>
    <s v="child_last_government_school"/>
    <s v="à²¯à²¶à²µà²‚à²¤ "/>
    <n v="6"/>
    <s v="male"/>
    <s v="child_enrol_no"/>
    <m/>
    <m/>
    <s v="child_last_enrol_no"/>
    <m/>
    <m/>
    <s v="n/a"/>
    <s v="n/a"/>
    <s v="n/a"/>
    <s v="n/a"/>
    <s v="n/a"/>
    <s v="n/a"/>
    <s v="n/a"/>
    <s v="n/a"/>
    <s v="n/a"/>
    <s v="n/a"/>
    <s v="n/a"/>
    <s v="n/a"/>
    <s v="n/a"/>
    <s v="n/a"/>
    <s v="n/a"/>
    <s v="n/a"/>
    <s v="n/a"/>
    <s v="n/a"/>
  </r>
  <r>
    <s v="uuid:50d48150-3bf0-40e9-8102-593143a650ec"/>
    <s v="2021-11-16T10:50:39.658Z"/>
    <m/>
    <s v="Gubbachi ( Bheerappa )"/>
    <s v="Bheerappa"/>
    <d v="2021-11-16T00:00:00"/>
    <s v="in_person"/>
    <s v="karnataka"/>
    <s v="bengaluru_urban"/>
    <m/>
    <s v="Halanyakanahalli Panchathi "/>
    <s v="à²ªà²Ÿà³à²Ÿà²£"/>
    <s v="urban"/>
    <m/>
    <s v="Ambresh "/>
    <s v="respondent_male"/>
    <s v="respondent_relationship_father"/>
    <s v="household_head_yes"/>
    <n v="7"/>
    <s v="obc"/>
    <m/>
    <s v="christian"/>
    <s v="income_source_casual_labour"/>
    <x v="0"/>
    <m/>
    <s v="current_state"/>
    <m/>
    <m/>
    <n v="4"/>
    <n v="4"/>
    <m/>
    <s v="edu_young_textbook_all"/>
    <s v="edu_young_meals_cooked"/>
    <s v="communication_yes"/>
    <s v="school_status_yes"/>
    <d v="2021-10-08T00:00:00"/>
    <n v="40"/>
    <s v="Health Problem "/>
    <m/>
    <s v="yes"/>
    <s v="yes"/>
    <s v="yes"/>
    <m/>
    <m/>
    <s v="gaps_yes"/>
    <m/>
    <s v="support_yes"/>
    <m/>
    <s v="support_yes"/>
    <m/>
    <m/>
    <m/>
    <m/>
    <m/>
    <m/>
    <m/>
    <m/>
    <s v="child_ability_declined"/>
    <s v="à²¸à²‚à²¤à³‹à²·à²µà²¾à²—à³à²¤à³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50d48150-3bf0-40e9-8102-593143a650ec"/>
    <n v="28"/>
    <s v="Anusha Sharma"/>
    <n v="0"/>
    <n v="0"/>
    <m/>
    <m/>
    <s v="collect:oMNajyelZVyVVmlt"/>
    <m/>
    <s v="Huligamma "/>
    <n v="17"/>
    <s v="female"/>
    <s v="child_enrol_no"/>
    <m/>
    <m/>
    <s v="child_last_enrol_no"/>
    <m/>
    <m/>
    <s v="Shardha"/>
    <n v="16"/>
    <s v="female"/>
    <s v="child_enrol_no"/>
    <m/>
    <m/>
    <s v="child_last_enrol_no"/>
    <m/>
    <m/>
    <s v="Udhay kumur"/>
    <n v="13"/>
    <s v="male"/>
    <s v="child_enrol_yes"/>
    <s v="child_class_6"/>
    <s v="child_government_school"/>
    <s v="child_last_enrol_yes"/>
    <s v="child_last_class_5"/>
    <s v="child_last_government_school"/>
    <s v="Ankitha"/>
    <n v="12"/>
    <s v="female"/>
    <s v="child_enrol_yes"/>
    <s v="child_class_6"/>
    <s v="child_government_school"/>
    <s v="child_last_enrol_yes"/>
    <s v="child_last_class_5"/>
    <s v="child_last_government_school"/>
    <s v="n/a"/>
    <s v="n/a"/>
    <s v="n/a"/>
    <s v="n/a"/>
    <s v="n/a"/>
    <s v="n/a"/>
    <s v="n/a"/>
    <s v="n/a"/>
    <s v="n/a"/>
  </r>
  <r>
    <s v="uuid:ea5e7c1d-1318-481c-a435-33bac9feccc0"/>
    <s v="2021-11-16T05:56:02.219Z"/>
    <m/>
    <s v="Gubbachi ( Bheerappa )"/>
    <s v="Bheerappa"/>
    <d v="2021-11-16T00:00:00"/>
    <s v="in_person"/>
    <s v="karnataka"/>
    <s v="bengaluru_urban"/>
    <m/>
    <n v="150"/>
    <s v="à²ªà²Ÿà³à²Ÿà²£"/>
    <s v="rural"/>
    <m/>
    <s v="Geetha "/>
    <s v="respondent_female"/>
    <s v="respondent_relationship_mother"/>
    <s v="household_head_yes"/>
    <n v="6"/>
    <s v="sc"/>
    <m/>
    <s v="christian"/>
    <s v="income_source_casual_labour"/>
    <x v="0"/>
    <m/>
    <s v="current_state"/>
    <m/>
    <m/>
    <n v="2"/>
    <n v="2"/>
    <m/>
    <s v="edu_young_textbook_all"/>
    <s v="edu_young_meals_cooked"/>
    <s v="communication_unclear"/>
    <s v="school_status_yes"/>
    <d v="2021-11-16T00:00:00"/>
    <n v="20"/>
    <s v="à²¤à²‚à²¦à³† -à²¤à²¾à²¯à²¿ à²•à³†à²²à²¸ à²¹à³‹à²¦à³à²°à³† à²®à²¨à³† à²¨à³‹à²¡à²¿à²•à³Šà²³à³à²³à³à²µà²°à³ à²¯à²¾à²°à³ à²‡à²²à³à²²à²¾ à²…à²‚à²¤à²¾ à²®à²•à³à²•à²³ à²¨à²¾ à²¬à²¿à²Ÿà³à²Ÿà³ à²¹à³‹à²—à³à²¤à²¾à²°à³† à²ˆ à²•à²¾à²°à²£à²¦à²¿à²‚à²¦ à²®à²—à³ à²¶à²¾à²²à³†à²—à³† à²¦à²¿à²¨ à²¨à²¿à²¤à³à²¯ à²¹à³‹à²—à²²à³à²²"/>
    <m/>
    <s v="yes"/>
    <s v="yes"/>
    <s v="yes"/>
    <m/>
    <m/>
    <s v="gaps_no"/>
    <m/>
    <m/>
    <s v="support_yes"/>
    <m/>
    <m/>
    <m/>
    <m/>
    <m/>
    <m/>
    <m/>
    <m/>
    <m/>
    <s v="child_ability_declined"/>
    <s v="à²¶à²¾à²²à³†à²—à³† à²¹à³‹à²¦à³à²°à³† 2 à²…à²•à³à²·à²° à²•à²²à²¿à²¤ à²‡à²¦à³à²°à³ à²ˆà²µà²¾à²— à²²à²¾à²•à²¾à²¡à³Œà²¨à³ à²¦à²¿à²‚à²¦ à²Žà²²à³à²²à²¾ à²®à²°à³à²¤à³ à²¹à³‹à²—à²¿à²¦à²¾à²°"/>
    <s v="Covid à²•à²¾à²°à²£ "/>
    <s v="uuid:ea5e7c1d-1318-481c-a435-33bac9feccc0"/>
    <n v="28"/>
    <s v="Anusha Sharma"/>
    <n v="0"/>
    <n v="0"/>
    <m/>
    <m/>
    <s v="collect:oMNajyelZVyVVmlt"/>
    <m/>
    <s v="à²µà³ˆà²·à³à²£à²µà²¿ "/>
    <n v="10"/>
    <s v="female"/>
    <s v="child_enrol_yes"/>
    <s v="child_class_4"/>
    <s v="child_government_school"/>
    <s v="child_last_enrol_yes"/>
    <s v="child_last_class_3"/>
    <s v="child_last_government_school"/>
    <s v="à²¸à²¿à²‚à²§à³à²¶à³à²°à³€ "/>
    <n v="9"/>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9442ade-c1ad-4b07-9151-c33836e8073a"/>
    <s v="2021-11-16T05:25:01.539Z"/>
    <m/>
    <s v="Gubbachi ( Bheerappa )"/>
    <s v="Bheerappa "/>
    <d v="2021-11-16T00:00:00"/>
    <s v="in_person"/>
    <s v="karnataka"/>
    <s v="bengaluru_urban"/>
    <m/>
    <n v="150"/>
    <s v="à²ªà²Ÿà³à²Ÿà²£ "/>
    <s v="urban"/>
    <m/>
    <s v="à²¹à²¨à³à²®à²‚à²¤à²¿ "/>
    <s v="respondent_female"/>
    <s v="respondent_relationship_mother"/>
    <s v="household_head_yes"/>
    <n v="5"/>
    <s v="caste_unclear"/>
    <m/>
    <s v="christian"/>
    <s v="income_source_casual_labour"/>
    <x v="0"/>
    <m/>
    <s v="current_state"/>
    <m/>
    <m/>
    <n v="3"/>
    <n v="3"/>
    <m/>
    <s v="edu_young_textbook_all"/>
    <s v="edu_young_meals_unclear"/>
    <s v="communication_unclear"/>
    <s v="school_status_no"/>
    <m/>
    <m/>
    <m/>
    <m/>
    <m/>
    <m/>
    <m/>
    <m/>
    <m/>
    <m/>
    <m/>
    <m/>
    <m/>
    <m/>
    <m/>
    <s v="study_someties"/>
    <m/>
    <s v="moment_yes"/>
    <s v="moment_yes"/>
    <s v="moment_yes"/>
    <m/>
    <m/>
    <s v="child_ability_declined"/>
    <s v="à²¶à²¾à²²à³†à²—à³† à²¹à³‹à²—à²²à³ à²•à²·à³à²Ÿ à²†à²—à³à²¤à²¾ à²‡à²¦à³† à²•à²¾à²°à²£ à²®à²¨à³†à²¯à²²à³à²²à²¿ à²¯à²¾à²°à³ à²‡à²°à³à²µà³à²¦ à²•à²¾à²°à²£ "/>
    <s v="Covid à²•à²¾à²°à²£à²¦à²¿à²‚à²¦ "/>
    <s v="uuid:79442ade-c1ad-4b07-9151-c33836e8073a"/>
    <n v="28"/>
    <s v="Anusha Sharma"/>
    <n v="0"/>
    <n v="0"/>
    <m/>
    <m/>
    <s v="collect:oMNajyelZVyVVmlt"/>
    <m/>
    <s v="à²¸à²‚à²¦à³€à²ªà³ "/>
    <n v="11"/>
    <s v="male"/>
    <s v="child_enrol_yes"/>
    <s v="child_class_4"/>
    <s v="child_government_school"/>
    <s v="child_last_enrol_yes"/>
    <s v="child_last_class_4"/>
    <s v="child_last_government_school"/>
    <s v="à²ªà²¾à²°à³à²µà²¤à²¿ "/>
    <n v="13"/>
    <s v="female"/>
    <s v="child_enrol_yes"/>
    <s v="child_class_7"/>
    <s v="child_government_school"/>
    <s v="child_last_enrol_yes"/>
    <s v="child_last_class_7"/>
    <s v="child_last_government_school"/>
    <s v="à²ªà²°à³à²¶à³à²°à²¾à²®à³ "/>
    <n v="18"/>
    <s v="male"/>
    <s v="child_enrol_yes"/>
    <s v="child_class_10"/>
    <s v="child_government_school"/>
    <s v="child_last_enrol_yes"/>
    <s v="child_last_class_10"/>
    <s v="child_last_government_school"/>
    <s v="n/a"/>
    <s v="n/a"/>
    <s v="n/a"/>
    <s v="n/a"/>
    <s v="n/a"/>
    <s v="n/a"/>
    <s v="n/a"/>
    <s v="n/a"/>
    <s v="n/a"/>
    <s v="n/a"/>
    <s v="n/a"/>
    <s v="n/a"/>
    <s v="n/a"/>
    <s v="n/a"/>
    <s v="n/a"/>
    <s v="n/a"/>
    <s v="n/a"/>
    <s v="n/a"/>
  </r>
  <r>
    <s v="uuid:8a83205d-55f6-41b0-b1b7-b6448044cfc0"/>
    <s v="2021-10-25T09:27:54.458Z"/>
    <m/>
    <s v="IT for Change"/>
    <s v="Neeta"/>
    <d v="2021-10-20T00:00:00"/>
    <s v="in_person"/>
    <s v="karnataka"/>
    <s v="bengaluru_urban"/>
    <m/>
    <s v="139-Byrasandra"/>
    <s v="Bangalore"/>
    <s v="urban"/>
    <m/>
    <s v="Shobha"/>
    <s v="respondent_female"/>
    <s v="respondent_relationship_mother"/>
    <s v="household_head_no"/>
    <n v="5"/>
    <s v="sc"/>
    <m/>
    <s v="hindu"/>
    <s v="income_source_casual_labour"/>
    <x v="2"/>
    <m/>
    <s v="current_state"/>
    <m/>
    <m/>
    <n v="3"/>
    <n v="3"/>
    <m/>
    <s v="edu_young_textbook_unclear"/>
    <s v="edu_young_meals_unclear"/>
    <s v="communication_unclear"/>
    <s v="school_status_yes"/>
    <d v="2021-10-04T00:00:00"/>
    <n v="10"/>
    <s v="He is attending the classes"/>
    <m/>
    <s v="yes"/>
    <s v="yes_sometimes"/>
    <s v="no"/>
    <s v="yes"/>
    <m/>
    <s v="gaps_no"/>
    <m/>
    <s v="support_no"/>
    <s v="support_no"/>
    <s v="support_no"/>
    <m/>
    <m/>
    <m/>
    <m/>
    <m/>
    <m/>
    <m/>
    <m/>
    <s v="child_ability_more_less"/>
    <s v="During pandemic, due to closure of schools, parents feared if the child will learn bad habits and develop negative attitude for learning. Now, since schools opened, they feel some learning happens and child does not sit idle at home."/>
    <m/>
    <s v="uuid:8a83205d-55f6-41b0-b1b7-b6448044cfc0"/>
    <n v="28"/>
    <s v="Anusha Sharma"/>
    <n v="0"/>
    <n v="0"/>
    <m/>
    <m/>
    <s v="collect:ahkG9eJrdyYyOsgU"/>
    <m/>
    <s v="Swetha"/>
    <n v="9"/>
    <s v="female"/>
    <s v="child_enrol_no"/>
    <m/>
    <m/>
    <s v="child_last_enrol_no"/>
    <m/>
    <m/>
    <s v="Hari Prasad"/>
    <n v="10"/>
    <s v="male"/>
    <s v="child_enrol_yes"/>
    <s v="child_class_6"/>
    <s v="child_private_school"/>
    <s v="child_last_enrol_yes"/>
    <s v="child_last_class_5"/>
    <s v="child_last_private_school"/>
    <s v="Vishnu"/>
    <n v="12"/>
    <s v="male"/>
    <s v="child_enrol_yes"/>
    <s v="child_class_7"/>
    <s v="child_private_school"/>
    <s v="child_last_enrol_yes"/>
    <s v="child_last_class_6"/>
    <s v="child_last_private_school"/>
    <s v="n/a"/>
    <s v="n/a"/>
    <s v="n/a"/>
    <s v="n/a"/>
    <s v="n/a"/>
    <s v="n/a"/>
    <s v="n/a"/>
    <s v="n/a"/>
    <s v="n/a"/>
    <s v="n/a"/>
    <s v="n/a"/>
    <s v="n/a"/>
    <s v="n/a"/>
    <s v="n/a"/>
    <s v="n/a"/>
    <s v="n/a"/>
    <s v="n/a"/>
    <s v="n/a"/>
  </r>
  <r>
    <s v="uuid:0a1ea019-545c-4b0d-b48e-ee7c2988958b"/>
    <s v="2021-10-25T09:18:23.665Z"/>
    <m/>
    <s v="IT for Change"/>
    <s v="Neeta"/>
    <d v="2021-10-20T00:00:00"/>
    <s v="in_person"/>
    <s v="karnataka"/>
    <s v="bengaluru_urban"/>
    <m/>
    <s v="139-Byrasandra"/>
    <s v="Bangalore"/>
    <s v="urban"/>
    <m/>
    <s v="Deepa"/>
    <s v="respondent_female"/>
    <s v="respondent_relationship_mother"/>
    <s v="household_head_no"/>
    <n v="5"/>
    <s v="sc"/>
    <m/>
    <s v="hindu"/>
    <s v="income_source_casual_labour"/>
    <x v="2"/>
    <m/>
    <s v="current_state"/>
    <m/>
    <m/>
    <n v="3"/>
    <n v="3"/>
    <m/>
    <s v="edu_young_textbook_some"/>
    <s v="edu_young_meals_unclear"/>
    <s v="communication_unclear"/>
    <s v="school_status_no"/>
    <m/>
    <m/>
    <m/>
    <m/>
    <m/>
    <m/>
    <m/>
    <m/>
    <m/>
    <m/>
    <m/>
    <m/>
    <m/>
    <m/>
    <m/>
    <s v="study_someties"/>
    <m/>
    <s v="moment_no"/>
    <s v="moment_sometimes"/>
    <s v="moment_no"/>
    <s v="moment_yes"/>
    <m/>
    <s v="child_ability_more_less"/>
    <s v="Since child is admitted in Government school, teachers help the child in her learning and child can visit school to submit worksheets or clarify doubts on phone. "/>
    <s v="Two children (male) who were enrolled in private school before the pandemic have almost dropped off school, due to non-payment of fees and lack of interest in studies. The eldest child have dropped off and started to work. Parents feel that he is good at computing and business and school learning as meaningless. The  girl child who is enrolled in Government school continues well in academics as their teachers show concern and regularly provides  support during the learning process."/>
    <s v="uuid:0a1ea019-545c-4b0d-b48e-ee7c2988958b"/>
    <n v="28"/>
    <s v="Anusha Sharma"/>
    <n v="0"/>
    <n v="0"/>
    <m/>
    <m/>
    <s v="collect:ahkG9eJrdyYyOsgU"/>
    <m/>
    <s v="Tanish Kumar"/>
    <n v="7"/>
    <s v="male"/>
    <s v="child_enrol_no"/>
    <m/>
    <m/>
    <s v="child_last_enrol_no"/>
    <m/>
    <m/>
    <s v="Sadhana"/>
    <n v="9"/>
    <s v="female"/>
    <s v="child_enrol_yes"/>
    <s v="child_class_5"/>
    <s v="child_government_school"/>
    <s v="child_last_enrol_yes"/>
    <s v="child_last_class_4"/>
    <s v="child_last_government_school"/>
    <s v="Kevin Kumar"/>
    <n v="15"/>
    <s v="male"/>
    <s v="child_enrol_no"/>
    <m/>
    <m/>
    <s v="child_last_enrol_no"/>
    <m/>
    <m/>
    <s v="n/a"/>
    <s v="n/a"/>
    <s v="n/a"/>
    <s v="n/a"/>
    <s v="n/a"/>
    <s v="n/a"/>
    <s v="n/a"/>
    <s v="n/a"/>
    <s v="n/a"/>
    <s v="n/a"/>
    <s v="n/a"/>
    <s v="n/a"/>
    <s v="n/a"/>
    <s v="n/a"/>
    <s v="n/a"/>
    <s v="n/a"/>
    <s v="n/a"/>
    <s v="n/a"/>
  </r>
  <r>
    <s v="uuid:3242d14a-413d-404c-a1d2-2eff051af24c"/>
    <s v="2021-10-25T09:01:46.126Z"/>
    <m/>
    <s v="IT for Change"/>
    <s v="Neeta"/>
    <d v="2021-10-20T00:00:00"/>
    <s v="in_person"/>
    <s v="karnataka"/>
    <s v="bengaluru_urban"/>
    <m/>
    <s v="139-Byrasandra"/>
    <s v="Bangalore"/>
    <s v="urban"/>
    <m/>
    <s v="Jhansi"/>
    <s v="respondent_female"/>
    <s v="respondent_relationship_relative"/>
    <s v="household_head_no"/>
    <n v="4"/>
    <s v="other"/>
    <s v="Christian"/>
    <s v="christian"/>
    <s v="income_source_contract income_source_casual_labour"/>
    <x v="1"/>
    <m/>
    <s v="current_state"/>
    <m/>
    <m/>
    <n v="1"/>
    <n v="1"/>
    <m/>
    <s v="edu_young_textbook_none"/>
    <s v="edu_young_meals_unclear"/>
    <s v="communication_unclear"/>
    <s v="school_status_no"/>
    <m/>
    <m/>
    <m/>
    <m/>
    <m/>
    <m/>
    <m/>
    <m/>
    <m/>
    <m/>
    <m/>
    <m/>
    <m/>
    <m/>
    <m/>
    <s v="study_someties"/>
    <m/>
    <s v="moment_yes"/>
    <s v="moment_no"/>
    <s v="moment_unclear"/>
    <s v="moment_yes"/>
    <s v="self-study, reading books and attending tuition."/>
    <s v="child_ability_more_less"/>
    <s v="Need to pay fees of past few years, due to non-payment school is not ready to admit the child. But, child and parents are willing to send their ward to school want schools to reopen, as there was no active learning past one year and have fear if their child will develop bad habits others and divert from learning."/>
    <s v="The child studies in Aided school, and RTE application has been rejected. Due to financial crisis and non payment of fees, child is not been admitted to school past two years (2020-21, 2021-22). Currently, online classes are going on, but child is not admitted to them due to non-payment of previous years fees."/>
    <s v="uuid:3242d14a-413d-404c-a1d2-2eff051af24c"/>
    <n v="28"/>
    <s v="Anusha Sharma"/>
    <n v="0"/>
    <n v="0"/>
    <m/>
    <m/>
    <s v="collect:ahkG9eJrdyYyOsgU"/>
    <m/>
    <s v="James Jackson"/>
    <n v="10"/>
    <s v="male"/>
    <s v="child_enrol_no"/>
    <m/>
    <m/>
    <s v="child_last_enrol_no"/>
    <m/>
    <m/>
    <s v="n/a"/>
    <s v="n/a"/>
    <s v="n/a"/>
    <s v="n/a"/>
    <s v="n/a"/>
    <s v="n/a"/>
    <s v="n/a"/>
    <s v="n/a"/>
    <s v="n/a"/>
    <s v="n/a"/>
    <s v="n/a"/>
    <s v="n/a"/>
    <s v="n/a"/>
    <s v="n/a"/>
    <s v="n/a"/>
    <s v="n/a"/>
    <s v="n/a"/>
    <s v="n/a"/>
    <s v="n/a"/>
    <s v="n/a"/>
    <s v="n/a"/>
    <s v="n/a"/>
    <s v="n/a"/>
    <s v="n/a"/>
    <s v="n/a"/>
    <s v="n/a"/>
    <s v="n/a"/>
    <s v="n/a"/>
    <s v="n/a"/>
    <s v="n/a"/>
    <s v="n/a"/>
    <s v="n/a"/>
    <s v="n/a"/>
    <s v="n/a"/>
    <s v="n/a"/>
    <s v="n/a"/>
  </r>
  <r>
    <s v="uuid:f16c8f26-28fc-42d9-b833-e618a12a6334"/>
    <s v="2021-10-24T10:40:57.287Z"/>
    <m/>
    <s v="IT for Change"/>
    <s v="Dilip D"/>
    <d v="2021-10-24T00:00:00"/>
    <s v="in_person"/>
    <s v="karnataka"/>
    <s v="district_other"/>
    <s v="BENGALURU RURAL"/>
    <s v="Arasinakunte"/>
    <s v="Nelamangala"/>
    <s v="rural"/>
    <m/>
    <s v="Shilpakala"/>
    <s v="respondent_male"/>
    <s v="respondent_relationship_mother"/>
    <s v="household_head_yes"/>
    <n v="3"/>
    <s v="sc"/>
    <m/>
    <s v="hindu"/>
    <s v="income_source_casual_labour"/>
    <x v="0"/>
    <m/>
    <s v="current_state"/>
    <m/>
    <m/>
    <n v="2"/>
    <n v="2"/>
    <m/>
    <s v="edu_young_textbook_all"/>
    <s v="edu_young_meals_dry"/>
    <s v="communication_yes"/>
    <s v="school_status_yes"/>
    <d v="2021-10-25T00:00:00"/>
    <n v="6"/>
    <s v="Wnet to school"/>
    <m/>
    <s v="no"/>
    <s v="no"/>
    <s v="no"/>
    <s v="no"/>
    <m/>
    <s v="gaps_yes"/>
    <m/>
    <s v="support_no"/>
    <s v="support_no"/>
    <s v="support_no"/>
    <m/>
    <m/>
    <m/>
    <m/>
    <m/>
    <m/>
    <m/>
    <m/>
    <s v="child_ability_improved"/>
    <s v="Need to  open the school."/>
    <s v="No comments"/>
    <s v="uuid:f16c8f26-28fc-42d9-b833-e618a12a6334"/>
    <n v="28"/>
    <s v="Anusha Sharma"/>
    <n v="0"/>
    <n v="0"/>
    <m/>
    <m/>
    <s v="collect:tE34hCAic2Gkq6A7"/>
    <m/>
    <s v="Poornima"/>
    <n v="10"/>
    <s v="female"/>
    <s v="child_enrol_yes"/>
    <s v="child_class_4"/>
    <s v="child_government_school"/>
    <s v="child_last_enrol_yes"/>
    <s v="child_last_class_3"/>
    <s v="child_last_government_school"/>
    <s v="Manya"/>
    <n v="7"/>
    <s v="female"/>
    <s v="child_enrol_yes"/>
    <s v="child_class_1"/>
    <s v="child_government_school"/>
    <s v="child_last_enrol_no"/>
    <m/>
    <m/>
    <s v="n/a"/>
    <s v="n/a"/>
    <s v="n/a"/>
    <s v="n/a"/>
    <s v="n/a"/>
    <s v="n/a"/>
    <s v="n/a"/>
    <s v="n/a"/>
    <s v="n/a"/>
    <s v="n/a"/>
    <s v="n/a"/>
    <s v="n/a"/>
    <s v="n/a"/>
    <s v="n/a"/>
    <s v="n/a"/>
    <s v="n/a"/>
    <s v="n/a"/>
    <s v="n/a"/>
    <s v="n/a"/>
    <s v="n/a"/>
    <s v="n/a"/>
    <s v="n/a"/>
    <s v="n/a"/>
    <s v="n/a"/>
    <s v="n/a"/>
    <s v="n/a"/>
    <s v="n/a"/>
  </r>
  <r>
    <s v="uuid:a49b11d5-030a-4c17-9fba-67fca44a9760"/>
    <s v="2021-10-24T10:40:51.578Z"/>
    <m/>
    <s v="IT for Change"/>
    <s v="Dilip D"/>
    <d v="2021-10-24T00:00:00"/>
    <s v="in_person"/>
    <s v="karnataka"/>
    <s v="district_other"/>
    <s v="BENGALURU RURAL"/>
    <s v="Arasinakunte"/>
    <s v="Nelamangala"/>
    <s v="rural"/>
    <m/>
    <s v="Asha"/>
    <s v="respondent_female"/>
    <s v="respondent_relationship_mother"/>
    <s v="household_head_no"/>
    <n v="6"/>
    <s v="caste_unclear"/>
    <m/>
    <s v="hindu"/>
    <s v="income_source_casual_labour"/>
    <x v="3"/>
    <s v="Bhojpuri"/>
    <s v="current_state"/>
    <m/>
    <m/>
    <n v="2"/>
    <n v="2"/>
    <m/>
    <s v="edu_young_textbook_all"/>
    <s v="edu_young_meals_dry"/>
    <s v="communication_yes"/>
    <s v="school_status_yes"/>
    <d v="2021-10-25T00:00:00"/>
    <n v="0"/>
    <s v="Holiday"/>
    <m/>
    <s v="no"/>
    <s v="no"/>
    <s v="no"/>
    <s v="no"/>
    <m/>
    <s v="gaps_yes"/>
    <m/>
    <s v="support_no"/>
    <s v="support_no"/>
    <s v="support_no"/>
    <m/>
    <m/>
    <m/>
    <m/>
    <m/>
    <m/>
    <m/>
    <m/>
    <s v="child_ability_improved"/>
    <s v="They wishes to send the children to school only when the school takes precautions of covid-19"/>
    <s v="No comments"/>
    <s v="uuid:a49b11d5-030a-4c17-9fba-67fca44a9760"/>
    <n v="28"/>
    <s v="Anusha Sharma"/>
    <n v="0"/>
    <n v="0"/>
    <m/>
    <m/>
    <s v="collect:tE34hCAic2Gkq6A7"/>
    <m/>
    <s v="Pyari"/>
    <n v="10"/>
    <s v="male"/>
    <s v="child_enrol_yes"/>
    <s v="child_class_4"/>
    <s v="child_government_school"/>
    <s v="child_last_enrol_yes"/>
    <s v="child_last_class_3"/>
    <s v="child_last_government_school"/>
    <s v="Gori"/>
    <n v="10"/>
    <s v="fe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f4a0d62d-cfde-49b3-bcdc-6ac90c7b52be"/>
    <s v="2021-10-24T10:40:47.709Z"/>
    <m/>
    <s v="IT for Change"/>
    <s v="Dilip D"/>
    <d v="2021-10-24T00:00:00"/>
    <s v="in_person"/>
    <s v="karnataka"/>
    <s v="district_other"/>
    <s v="BENGALURU RURAL"/>
    <s v="Arasinakunte"/>
    <s v="Nelamangala"/>
    <s v="rural"/>
    <m/>
    <s v="Sangeetha"/>
    <s v="respondent_female"/>
    <s v="respondent_relationship_mother"/>
    <s v="household_head_no"/>
    <n v="6"/>
    <s v="obc"/>
    <m/>
    <s v="hindu"/>
    <s v="income_source_casual_labour"/>
    <x v="1"/>
    <m/>
    <s v="current_state"/>
    <m/>
    <m/>
    <n v="1"/>
    <n v="1"/>
    <m/>
    <s v="edu_young_textbook_all"/>
    <s v="edu_young_meals_dry"/>
    <s v="communication_yes"/>
    <s v="school_status_yes"/>
    <d v="2021-10-25T00:00:00"/>
    <n v="2"/>
    <s v="Holiday declared by school"/>
    <m/>
    <s v="no"/>
    <s v="no"/>
    <s v="no"/>
    <s v="no"/>
    <m/>
    <s v="gaps_yes"/>
    <m/>
    <s v="support_no"/>
    <s v="support_no"/>
    <s v="support_no"/>
    <m/>
    <m/>
    <m/>
    <m/>
    <m/>
    <m/>
    <m/>
    <m/>
    <s v="child_ability_unable"/>
    <s v="Its better to open the school"/>
    <s v="No comments"/>
    <s v="uuid:f4a0d62d-cfde-49b3-bcdc-6ac90c7b52be"/>
    <n v="28"/>
    <s v="Anusha Sharma"/>
    <n v="0"/>
    <n v="0"/>
    <m/>
    <m/>
    <s v="collect:tE34hCAic2Gkq6A7"/>
    <m/>
    <s v="Chandrika"/>
    <n v="11"/>
    <s v="female"/>
    <s v="child_enrol_yes"/>
    <s v="child_class_5"/>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0f364b41-f1cc-4892-8ed5-3aa1f8685729"/>
    <s v="2021-10-24T10:40:42.565Z"/>
    <m/>
    <s v="IT for Change"/>
    <s v="Dilip D"/>
    <d v="2021-10-24T00:00:00"/>
    <s v="in_person"/>
    <s v="karnataka"/>
    <s v="district_other"/>
    <s v="BENGALURU RURAL"/>
    <s v="Arasinakunte"/>
    <s v="Nelamangala"/>
    <s v="rural"/>
    <m/>
    <s v="Kala"/>
    <s v="respondent_female"/>
    <s v="respondent_relationship_mother"/>
    <s v="household_head_yes"/>
    <n v="3"/>
    <s v="sc"/>
    <m/>
    <s v="hindu"/>
    <s v="income_source_unclear"/>
    <x v="0"/>
    <m/>
    <s v="current_state"/>
    <m/>
    <m/>
    <n v="2"/>
    <n v="2"/>
    <m/>
    <s v="edu_young_textbook_all"/>
    <s v="edu_young_meals_unclear"/>
    <s v="communication_yes"/>
    <s v="school_status_yes"/>
    <d v="2021-08-23T00:00:00"/>
    <n v="6"/>
    <s v="Attended all the classes"/>
    <m/>
    <s v="no"/>
    <s v="no"/>
    <s v="no"/>
    <s v="no"/>
    <m/>
    <s v="gaps_yes"/>
    <m/>
    <s v="support_no"/>
    <s v="support_no"/>
    <s v="support_no"/>
    <m/>
    <m/>
    <m/>
    <m/>
    <m/>
    <m/>
    <m/>
    <m/>
    <s v="child_ability_improved"/>
    <s v="Its better to open the school and they should take care of children."/>
    <s v="No comments"/>
    <s v="uuid:0f364b41-f1cc-4892-8ed5-3aa1f8685729"/>
    <n v="28"/>
    <s v="Anusha Sharma"/>
    <n v="0"/>
    <n v="0"/>
    <m/>
    <m/>
    <s v="collect:tE34hCAic2Gkq6A7"/>
    <m/>
    <s v="Aishwarya"/>
    <n v="15"/>
    <s v="female"/>
    <s v="child_enrol_yes"/>
    <s v="child_class_9"/>
    <s v="child_government_school"/>
    <s v="child_last_enrol_yes"/>
    <s v="child_last_class_8"/>
    <s v="child_last_government_school"/>
    <s v="Ullas"/>
    <n v="8"/>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r>
  <r>
    <s v="uuid:2a451740-cef1-437c-8dd8-13485708216a"/>
    <s v="2021-10-24T10:40:37.766Z"/>
    <m/>
    <s v="IT for Change"/>
    <s v="Dilip D"/>
    <d v="2021-10-24T00:00:00"/>
    <s v="in_person"/>
    <s v="karnataka"/>
    <s v="district_other"/>
    <s v="BENGALURU RURAL"/>
    <s v="Arasinakunte"/>
    <s v="Nelamangala"/>
    <s v="rural"/>
    <m/>
    <s v="Kaveri mamatageri"/>
    <s v="respondent_female"/>
    <s v="respondent_relationship_caretaker"/>
    <s v="household_head_no"/>
    <n v="5"/>
    <s v="obc"/>
    <m/>
    <s v="hindu"/>
    <s v="income_source_org_sector"/>
    <x v="0"/>
    <m/>
    <s v="current_state"/>
    <m/>
    <m/>
    <n v="1"/>
    <n v="1"/>
    <m/>
    <s v="edu_young_textbook_some"/>
    <s v="edu_young_meals_dry"/>
    <s v="communication_yes"/>
    <s v="school_status_yes"/>
    <d v="2021-10-25T00:00:00"/>
    <n v="0"/>
    <s v="Holiday"/>
    <m/>
    <s v="no"/>
    <s v="no"/>
    <s v="no"/>
    <s v="no"/>
    <m/>
    <s v="gaps_yes"/>
    <m/>
    <s v="support_no"/>
    <s v="support_no"/>
    <s v="support_no"/>
    <m/>
    <m/>
    <m/>
    <m/>
    <m/>
    <m/>
    <m/>
    <m/>
    <s v="child_ability_more_less"/>
    <s v="Its better to open"/>
    <s v="No comments"/>
    <s v="uuid:2a451740-cef1-437c-8dd8-13485708216a"/>
    <n v="28"/>
    <s v="Anusha Sharma"/>
    <n v="0"/>
    <n v="0"/>
    <m/>
    <m/>
    <s v="collect:tE34hCAic2Gkq6A7"/>
    <m/>
    <s v="SIDDAPPA KORI"/>
    <n v="10"/>
    <s v="male"/>
    <s v="child_enrol_yes"/>
    <s v="child_class_5"/>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6a61e82f-15eb-48ee-a076-419425a0d18b"/>
    <s v="2021-10-24T10:40:32.966Z"/>
    <m/>
    <s v="IT for Change"/>
    <s v="Dilip D"/>
    <d v="2021-10-24T00:00:00"/>
    <s v="in_person"/>
    <s v="karnataka"/>
    <s v="district_other"/>
    <s v="BENGALURU RURAL"/>
    <s v="Arasinakunte"/>
    <s v="Nelamangala"/>
    <s v="rural"/>
    <m/>
    <s v="Lakshmi"/>
    <s v="respondent_female"/>
    <s v="respondent_relationship_mother"/>
    <s v="household_head_yes"/>
    <n v="5"/>
    <s v="sc"/>
    <m/>
    <s v="hindu"/>
    <s v="income_source_casual_labour"/>
    <x v="4"/>
    <m/>
    <s v="current_state"/>
    <m/>
    <m/>
    <n v="3"/>
    <n v="3"/>
    <m/>
    <s v="edu_young_textbook_all"/>
    <s v="edu_young_meals_dry"/>
    <s v="communication_yes"/>
    <s v="school_status_yes"/>
    <d v="2021-10-25T00:00:00"/>
    <n v="0"/>
    <s v="Holiday given by government"/>
    <m/>
    <s v="no"/>
    <s v="no"/>
    <s v="no"/>
    <s v="no"/>
    <m/>
    <s v="gaps_yes"/>
    <m/>
    <s v="support_no"/>
    <s v="support_no"/>
    <s v="support_no"/>
    <m/>
    <m/>
    <m/>
    <m/>
    <m/>
    <m/>
    <m/>
    <m/>
    <s v="child_ability_improved"/>
    <s v="No need to open"/>
    <s v="No comments"/>
    <s v="uuid:6a61e82f-15eb-48ee-a076-419425a0d18b"/>
    <n v="28"/>
    <s v="Anusha Sharma"/>
    <n v="0"/>
    <n v="0"/>
    <m/>
    <m/>
    <s v="collect:tE34hCAic2Gkq6A7"/>
    <m/>
    <s v="Asha"/>
    <n v="16"/>
    <s v="female"/>
    <s v="child_enrol_yes"/>
    <s v="child_class_11"/>
    <s v="child_private_school"/>
    <s v="child_last_enrol_yes"/>
    <s v="child_last_class_10"/>
    <s v="child_last_private_school"/>
    <s v="Tharun K M"/>
    <n v="12"/>
    <s v="male"/>
    <s v="child_enrol_yes"/>
    <s v="child_class_8"/>
    <s v="child_government_school"/>
    <s v="child_last_enrol_yes"/>
    <s v="child_last_class_8"/>
    <s v="child_last_government_school"/>
    <s v="Soni K"/>
    <n v="10"/>
    <s v="female"/>
    <s v="child_enrol_yes"/>
    <s v="child_class_4"/>
    <s v="child_government_school"/>
    <s v="child_last_enrol_yes"/>
    <s v="child_last_class_3"/>
    <s v="child_last_government_school"/>
    <s v="n/a"/>
    <s v="n/a"/>
    <s v="n/a"/>
    <s v="n/a"/>
    <s v="n/a"/>
    <s v="n/a"/>
    <s v="n/a"/>
    <s v="n/a"/>
    <s v="n/a"/>
    <s v="n/a"/>
    <s v="n/a"/>
    <s v="n/a"/>
    <s v="n/a"/>
    <s v="n/a"/>
    <s v="n/a"/>
    <s v="n/a"/>
    <s v="n/a"/>
    <s v="n/a"/>
  </r>
  <r>
    <s v="uuid:6d49b1d2-bc9b-4c97-98e2-6f99044331c0"/>
    <s v="2021-10-24T10:40:26.573Z"/>
    <m/>
    <s v="IT for Change"/>
    <s v="Dilip D"/>
    <d v="2021-10-24T00:00:00"/>
    <s v="in_person"/>
    <s v="karnataka"/>
    <s v="district_other"/>
    <s v="BENGALURU RURAL"/>
    <s v="Arasinakunte"/>
    <s v="Nelamangala"/>
    <s v="rural"/>
    <m/>
    <s v="Leelavathi K"/>
    <s v="respondent_female"/>
    <s v="respondent_relationship_mother"/>
    <s v="household_head_yes"/>
    <n v="4"/>
    <s v="st"/>
    <m/>
    <s v="hindu"/>
    <s v="income_source_casual_labour"/>
    <x v="4"/>
    <m/>
    <s v="current_state"/>
    <m/>
    <m/>
    <n v="2"/>
    <n v="2"/>
    <m/>
    <s v="edu_young_textbook_all"/>
    <s v="edu_young_meals_dry"/>
    <s v="communication_yes"/>
    <s v="school_status_yes"/>
    <d v="2021-10-25T00:00:00"/>
    <n v="0"/>
    <s v="Last week was dussera holiday"/>
    <m/>
    <s v="no"/>
    <s v="no"/>
    <s v="no"/>
    <s v="no"/>
    <m/>
    <s v="gaps_yes"/>
    <m/>
    <s v="support_no"/>
    <s v="support_no"/>
    <s v="support_no"/>
    <m/>
    <m/>
    <m/>
    <m/>
    <m/>
    <m/>
    <m/>
    <m/>
    <s v="child_ability_declined"/>
    <s v="No need to open during pandemic"/>
    <s v="No comments"/>
    <s v="uuid:6d49b1d2-bc9b-4c97-98e2-6f99044331c0"/>
    <n v="28"/>
    <s v="Anusha Sharma"/>
    <n v="0"/>
    <n v="0"/>
    <m/>
    <m/>
    <s v="collect:tE34hCAic2Gkq6A7"/>
    <m/>
    <s v="Chethan N"/>
    <n v="7"/>
    <s v="male"/>
    <s v="child_enrol_yes"/>
    <s v="child_class_1"/>
    <s v="child_government_school"/>
    <s v="child_last_enrol_no"/>
    <m/>
    <m/>
    <s v="Janardhan N"/>
    <n v="8"/>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c0628e2-6e5d-4dc6-961e-72fc498fa15e"/>
    <s v="2021-10-24T10:40:20.150Z"/>
    <m/>
    <s v="IT for Change"/>
    <s v="Dilip D"/>
    <d v="2021-10-24T00:00:00"/>
    <s v="in_person"/>
    <s v="karnataka"/>
    <s v="district_other"/>
    <s v="BENGALURU RURAL"/>
    <s v="Arasinakunte"/>
    <s v="Nelamangala"/>
    <s v="rural"/>
    <m/>
    <s v="Basamma chennappa helavar"/>
    <s v="respondent_male"/>
    <s v="respondent_relationship_mother"/>
    <s v="household_head_yes"/>
    <n v="5"/>
    <s v="obc"/>
    <m/>
    <s v="hindu"/>
    <s v="income_source_casual_labour"/>
    <x v="0"/>
    <m/>
    <s v="current_state"/>
    <m/>
    <m/>
    <n v="2"/>
    <n v="2"/>
    <m/>
    <s v="edu_young_textbook_all"/>
    <s v="edu_young_meals_dry"/>
    <s v="communication_yes"/>
    <s v="school_status_yes"/>
    <d v="2021-10-25T00:00:00"/>
    <n v="280"/>
    <s v="He attended all the classes"/>
    <m/>
    <s v="unclear"/>
    <s v="unclear"/>
    <s v="unclear"/>
    <s v="unclear"/>
    <m/>
    <s v="gaps_unclear"/>
    <m/>
    <s v="support_no"/>
    <s v="support_no"/>
    <s v="support_no"/>
    <m/>
    <m/>
    <m/>
    <m/>
    <m/>
    <m/>
    <m/>
    <m/>
    <s v="child_ability_improved"/>
    <s v="Its better to open"/>
    <s v="No comments"/>
    <s v="uuid:cc0628e2-6e5d-4dc6-961e-72fc498fa15e"/>
    <n v="28"/>
    <s v="Anusha Sharma"/>
    <n v="0"/>
    <n v="0"/>
    <m/>
    <m/>
    <s v="collect:tE34hCAic2Gkq6A7"/>
    <m/>
    <s v="Bharath chennappa helavar"/>
    <n v="13"/>
    <s v="male"/>
    <s v="child_enrol_yes"/>
    <s v="child_class_9"/>
    <s v="child_government_school"/>
    <s v="child_last_enrol_yes"/>
    <s v="child_last_class_8"/>
    <s v="child_last_government_school"/>
    <s v="Sharath chennappa helava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9886f4ac-34f1-4e24-9c5d-0298fafd075f"/>
    <s v="2021-10-24T10:40:14.377Z"/>
    <m/>
    <s v="IT for Change"/>
    <s v="Dilip D"/>
    <d v="2021-10-24T00:00:00"/>
    <s v="in_person"/>
    <s v="karnataka"/>
    <s v="district_other"/>
    <s v="BENGALURU RURAL"/>
    <s v="Arasinakunte"/>
    <s v="Nelamangala"/>
    <s v="rural"/>
    <m/>
    <s v="MALASHREE TUKARAM RATHOD"/>
    <s v="respondent_female"/>
    <s v="respondent_relationship_mother"/>
    <s v="household_head_yes"/>
    <n v="4"/>
    <s v="sc"/>
    <m/>
    <s v="hindu"/>
    <s v="income_source_casual_labour"/>
    <x v="5"/>
    <m/>
    <s v="current_state"/>
    <m/>
    <m/>
    <n v="1"/>
    <n v="1"/>
    <m/>
    <s v="edu_young_textbook_all"/>
    <s v="edu_young_meals_dry"/>
    <s v="communication_unclear"/>
    <s v="school_status_no"/>
    <m/>
    <m/>
    <m/>
    <m/>
    <m/>
    <m/>
    <m/>
    <m/>
    <m/>
    <m/>
    <m/>
    <m/>
    <m/>
    <m/>
    <m/>
    <s v="study_unclear"/>
    <m/>
    <s v="moment_no"/>
    <s v="moment_no"/>
    <s v="moment_no"/>
    <s v="moment_no"/>
    <m/>
    <s v="child_ability_improved"/>
    <s v="Yes, its better to open."/>
    <s v="No comments"/>
    <s v="uuid:9886f4ac-34f1-4e24-9c5d-0298fafd075f"/>
    <n v="28"/>
    <s v="Anusha Sharma"/>
    <n v="0"/>
    <n v="0"/>
    <m/>
    <m/>
    <s v="collect:tE34hCAic2Gkq6A7"/>
    <m/>
    <s v="AKASH TUKARAM RATHOD"/>
    <n v="7"/>
    <s v="male"/>
    <s v="child_enrol_yes"/>
    <s v="child_class_2"/>
    <s v="child_government_school"/>
    <s v="child_last_enrol_yes"/>
    <s v="child_last_class_1"/>
    <s v="child_last_government_school"/>
    <s v="n/a"/>
    <s v="n/a"/>
    <s v="n/a"/>
    <s v="n/a"/>
    <s v="n/a"/>
    <s v="n/a"/>
    <s v="n/a"/>
    <s v="n/a"/>
    <s v="n/a"/>
    <s v="n/a"/>
    <s v="n/a"/>
    <s v="n/a"/>
    <s v="n/a"/>
    <s v="n/a"/>
    <s v="n/a"/>
    <s v="n/a"/>
    <s v="n/a"/>
    <s v="n/a"/>
    <s v="n/a"/>
    <s v="n/a"/>
    <s v="n/a"/>
    <s v="n/a"/>
    <s v="n/a"/>
    <s v="n/a"/>
    <s v="n/a"/>
    <s v="n/a"/>
    <s v="n/a"/>
    <s v="n/a"/>
    <s v="n/a"/>
    <s v="n/a"/>
    <s v="n/a"/>
    <s v="n/a"/>
    <s v="n/a"/>
    <s v="n/a"/>
    <s v="n/a"/>
    <s v="n/a"/>
  </r>
  <r>
    <s v="uuid:dba84a5f-1fa3-4b2f-a569-82492ee71f1c"/>
    <s v="2021-10-24T10:38:04.760Z"/>
    <m/>
    <s v="IT for Change"/>
    <s v="Dilip D"/>
    <d v="2021-10-24T00:00:00"/>
    <s v="in_person"/>
    <s v="karnataka"/>
    <s v="district_other"/>
    <s v="BENGALURU RURAL"/>
    <s v="Arasinakunte"/>
    <s v="Nelamangala"/>
    <s v="rural"/>
    <m/>
    <s v="Yashodha"/>
    <s v="respondent_female"/>
    <s v="respondent_relationship_mother"/>
    <s v="household_head_no"/>
    <n v="4"/>
    <s v="sc"/>
    <m/>
    <s v="hindu"/>
    <s v="income_source_casual_labour"/>
    <x v="0"/>
    <m/>
    <s v="current_state"/>
    <m/>
    <m/>
    <n v="1"/>
    <n v="1"/>
    <m/>
    <s v="edu_young_textbook_all"/>
    <s v="edu_young_meals_dry"/>
    <s v="communication_yes"/>
    <s v="school_status_yes"/>
    <d v="2021-10-25T00:00:00"/>
    <n v="6"/>
    <s v="Went to school"/>
    <m/>
    <s v="no"/>
    <s v="no"/>
    <s v="no"/>
    <s v="no"/>
    <m/>
    <s v="gaps_yes"/>
    <m/>
    <s v="support_no"/>
    <s v="support_no"/>
    <s v="support_no"/>
    <m/>
    <m/>
    <m/>
    <m/>
    <m/>
    <m/>
    <m/>
    <m/>
    <s v="child_ability_improved"/>
    <s v="Its better to open school."/>
    <s v="No comments"/>
    <s v="uuid:dba84a5f-1fa3-4b2f-a569-82492ee71f1c"/>
    <n v="28"/>
    <s v="Anusha Sharma"/>
    <n v="0"/>
    <n v="0"/>
    <m/>
    <m/>
    <s v="collect:tE34hCAic2Gkq6A7"/>
    <m/>
    <s v="Krishnaprasad"/>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8ace5e11-5c92-406d-835b-4dfa18df2c61"/>
    <s v="2021-10-24T10:16:18.630Z"/>
    <m/>
    <s v="IT for Change"/>
    <s v="Yashodha.s"/>
    <d v="2021-10-23T00:00:00"/>
    <s v="in_person"/>
    <s v="karnataka"/>
    <s v="district_other"/>
    <s v="Hesrghatta"/>
    <s v="Hurali Chikknhalli"/>
    <s v="Thirumala poora"/>
    <s v="rural"/>
    <m/>
    <s v="Narasimha Murthy"/>
    <s v="respondent_male"/>
    <s v="respondent_relationship_father"/>
    <s v="household_head_yes"/>
    <n v="4"/>
    <s v="obc"/>
    <m/>
    <s v="hindu"/>
    <s v="income_source_casual_labour"/>
    <x v="0"/>
    <m/>
    <s v="current_state"/>
    <m/>
    <m/>
    <n v="1"/>
    <n v="1"/>
    <m/>
    <s v="edu_young_textbook_all"/>
    <s v="edu_young_meals_unclear"/>
    <s v="communication_yes"/>
    <s v="school_status_no"/>
    <m/>
    <m/>
    <m/>
    <m/>
    <m/>
    <m/>
    <m/>
    <m/>
    <m/>
    <m/>
    <m/>
    <m/>
    <m/>
    <m/>
    <m/>
    <s v="study_yes"/>
    <m/>
    <s v="moment_no"/>
    <s v="moment_yes"/>
    <s v="moment_no"/>
    <s v="moment_yes"/>
    <m/>
    <s v="child_ability_declined"/>
    <s v="As a parent I am not ready to send my daughter to scholl till COVID problem clears"/>
    <s v="No comments"/>
    <s v="uuid:8ace5e11-5c92-406d-835b-4dfa18df2c61"/>
    <n v="28"/>
    <s v="Anusha Sharma"/>
    <n v="0"/>
    <n v="0"/>
    <m/>
    <m/>
    <s v="collect:Q4GenbgN9XNblLtj"/>
    <m/>
    <s v="Gowthami"/>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4ebe4258-0712-4d33-b8d1-5778ad755018"/>
    <s v="2021-10-24T10:16:14.484Z"/>
    <m/>
    <s v="IT for Change"/>
    <s v="Yashodha.s"/>
    <d v="2021-10-23T00:00:00"/>
    <s v="in_person"/>
    <s v="karnataka"/>
    <s v="district_other"/>
    <s v="Hesrghatta"/>
    <s v="Hurali Chikknhalli"/>
    <s v="Thirumala poora"/>
    <s v="rural"/>
    <m/>
    <s v="Manjula"/>
    <s v="respondent_female"/>
    <s v="respondent_relationship_mother"/>
    <s v="household_head_no"/>
    <n v="4"/>
    <s v="obc"/>
    <m/>
    <s v="hindu"/>
    <s v="income_source_casual_labour"/>
    <x v="0"/>
    <m/>
    <s v="current_state"/>
    <m/>
    <m/>
    <n v="2"/>
    <n v="2"/>
    <m/>
    <s v="edu_young_textbook_all"/>
    <s v="edu_young_meals_unclear"/>
    <s v="communication_yes"/>
    <s v="school_status_no"/>
    <m/>
    <m/>
    <m/>
    <m/>
    <m/>
    <m/>
    <m/>
    <m/>
    <m/>
    <m/>
    <m/>
    <m/>
    <m/>
    <m/>
    <m/>
    <s v="study_someties"/>
    <m/>
    <s v="moment_no"/>
    <s v="moment_yes"/>
    <s v="moment_no"/>
    <s v="moment_yes"/>
    <m/>
    <s v="child_ability_declined"/>
    <s v="They loosed their knowledge and they have forgotten all the basics"/>
    <s v="No comments"/>
    <s v="uuid:4ebe4258-0712-4d33-b8d1-5778ad755018"/>
    <n v="28"/>
    <s v="Anusha Sharma"/>
    <n v="0"/>
    <n v="0"/>
    <m/>
    <m/>
    <s v="collect:Q4GenbgN9XNblLtj"/>
    <m/>
    <s v="Poorvith.s"/>
    <n v="10"/>
    <s v="male"/>
    <s v="child_enrol_yes"/>
    <s v="child_class_4"/>
    <s v="child_private_school"/>
    <s v="child_last_enrol_yes"/>
    <s v="child_last_class_3"/>
    <s v="child_last_private_school"/>
    <s v="Vismaya.s"/>
    <n v="8"/>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fcfc3d21-0361-481c-858a-0f27b4ada9ed"/>
    <s v="2021-10-24T10:16:09.825Z"/>
    <m/>
    <s v="IT for Change"/>
    <s v="Yashodha.s"/>
    <d v="2021-10-23T00:00:00"/>
    <s v="in_person"/>
    <s v="karnataka"/>
    <s v="district_other"/>
    <s v="Hesrghatta"/>
    <s v="Hurali Chikknhalli"/>
    <s v="Thirumala poora"/>
    <s v="rural"/>
    <m/>
    <s v="Gangamma.c"/>
    <s v="respondent_female"/>
    <s v="respondent_relationship_mother"/>
    <s v="household_head_no"/>
    <n v="5"/>
    <s v="obc"/>
    <m/>
    <s v="hindu"/>
    <s v="income_source_casual_labour"/>
    <x v="0"/>
    <m/>
    <s v="current_state"/>
    <m/>
    <m/>
    <n v="1"/>
    <n v="1"/>
    <m/>
    <s v="edu_young_textbook_none"/>
    <s v="edu_young_meals_unclear"/>
    <s v="communication_no"/>
    <s v="school_status_unclear"/>
    <m/>
    <m/>
    <m/>
    <m/>
    <m/>
    <m/>
    <m/>
    <m/>
    <m/>
    <m/>
    <m/>
    <m/>
    <m/>
    <m/>
    <m/>
    <m/>
    <m/>
    <m/>
    <m/>
    <m/>
    <m/>
    <m/>
    <s v="child_ability_declined"/>
    <s v="I am happy even in this pandemic and this situation schools are starting and children's are excited to go for school and they can learn clearly."/>
    <s v="No comments"/>
    <s v="uuid:fcfc3d21-0361-481c-858a-0f27b4ada9ed"/>
    <n v="28"/>
    <s v="Anusha Sharma"/>
    <n v="0"/>
    <n v="0"/>
    <m/>
    <m/>
    <s v="collect:Q4GenbgN9XNblLtj"/>
    <m/>
    <s v="Deepak.s"/>
    <n v="16"/>
    <s v="male"/>
    <s v="child_enrol_no"/>
    <m/>
    <m/>
    <s v="child_last_enrol_yes"/>
    <s v="child_last_class_10"/>
    <s v="child_last_private_school"/>
    <s v="n/a"/>
    <s v="n/a"/>
    <s v="n/a"/>
    <s v="n/a"/>
    <s v="n/a"/>
    <s v="n/a"/>
    <s v="n/a"/>
    <s v="n/a"/>
    <s v="n/a"/>
    <s v="n/a"/>
    <s v="n/a"/>
    <s v="n/a"/>
    <s v="n/a"/>
    <s v="n/a"/>
    <s v="n/a"/>
    <s v="n/a"/>
    <s v="n/a"/>
    <s v="n/a"/>
    <s v="n/a"/>
    <s v="n/a"/>
    <s v="n/a"/>
    <s v="n/a"/>
    <s v="n/a"/>
    <s v="n/a"/>
    <s v="n/a"/>
    <s v="n/a"/>
    <s v="n/a"/>
    <s v="n/a"/>
    <s v="n/a"/>
    <s v="n/a"/>
    <s v="n/a"/>
    <s v="n/a"/>
    <s v="n/a"/>
    <s v="n/a"/>
    <s v="n/a"/>
    <s v="n/a"/>
  </r>
  <r>
    <s v="uuid:25780c28-0df6-4c5c-9ca8-0e441ef7c569"/>
    <s v="2021-10-24T10:16:05.107Z"/>
    <m/>
    <s v="IT for Change"/>
    <s v="Yashodha.s"/>
    <d v="2021-10-23T00:00:00"/>
    <s v="in_person"/>
    <s v="karnataka"/>
    <s v="district_other"/>
    <s v="Hesrghatta"/>
    <s v="Hurali Chikknhalli"/>
    <s v="Thirumala poora"/>
    <s v="rural"/>
    <m/>
    <s v="Roopa"/>
    <s v="respondent_female"/>
    <s v="respondent_relationship_mother"/>
    <s v="household_head_no"/>
    <n v="5"/>
    <s v="obc"/>
    <m/>
    <s v="hindu"/>
    <s v="income_source_casual_labour"/>
    <x v="0"/>
    <m/>
    <s v="current_state"/>
    <m/>
    <m/>
    <n v="3"/>
    <n v="3"/>
    <m/>
    <s v="edu_young_textbook_some"/>
    <s v="edu_young_meals_cooked"/>
    <s v="communication_yes"/>
    <s v="school_status_yes"/>
    <d v="2021-08-09T00:00:00"/>
    <n v="45"/>
    <s v="She attended all the classes"/>
    <m/>
    <s v="no"/>
    <s v="yes"/>
    <s v="no"/>
    <s v="no"/>
    <m/>
    <s v="gaps_yes"/>
    <m/>
    <s v="support_sometimes"/>
    <s v="support_no"/>
    <s v="support_no"/>
    <m/>
    <m/>
    <m/>
    <m/>
    <m/>
    <m/>
    <m/>
    <m/>
    <s v="child_ability_declined"/>
    <s v="I am not satisfied about education got during pandemic days."/>
    <s v="No comments"/>
    <s v="uuid:25780c28-0df6-4c5c-9ca8-0e441ef7c569"/>
    <n v="28"/>
    <s v="Anusha Sharma"/>
    <n v="0"/>
    <n v="0"/>
    <m/>
    <m/>
    <s v="collect:Q4GenbgN9XNblLtj"/>
    <m/>
    <s v="Likitha.r"/>
    <n v="12"/>
    <s v="female"/>
    <s v="child_enrol_yes"/>
    <s v="child_class_6"/>
    <s v="child_government_school"/>
    <s v="child_last_enrol_yes"/>
    <s v="child_last_class_5"/>
    <s v="child_last_government_school"/>
    <s v="Keerthi.r"/>
    <n v="9"/>
    <s v="female"/>
    <s v="child_enrol_yes"/>
    <s v="child_class_3"/>
    <s v="child_government_school"/>
    <s v="child_last_enrol_yes"/>
    <s v="child_last_class_2"/>
    <s v="child_last_government_school"/>
    <s v="Ashwin Kumar.r"/>
    <n v="7"/>
    <s v="male"/>
    <s v="child_enrol_yes"/>
    <s v="child_class_1"/>
    <s v="child_government_school"/>
    <s v="child_last_enrol_no"/>
    <m/>
    <m/>
    <s v="n/a"/>
    <s v="n/a"/>
    <s v="n/a"/>
    <s v="n/a"/>
    <s v="n/a"/>
    <s v="n/a"/>
    <s v="n/a"/>
    <s v="n/a"/>
    <s v="n/a"/>
    <s v="n/a"/>
    <s v="n/a"/>
    <s v="n/a"/>
    <s v="n/a"/>
    <s v="n/a"/>
    <s v="n/a"/>
    <s v="n/a"/>
    <s v="n/a"/>
    <s v="n/a"/>
  </r>
  <r>
    <s v="uuid:9768a40e-b138-441b-a524-4ed11201727f"/>
    <s v="2021-10-24T10:16:00.313Z"/>
    <m/>
    <s v="IT for Change"/>
    <s v="Yashodha.s"/>
    <d v="2021-10-23T00:00:00"/>
    <s v="in_person"/>
    <s v="karnataka"/>
    <s v="district_other"/>
    <s v="Hesrghatta"/>
    <s v="Hurali Chikknhalli"/>
    <s v="Thirumala poora"/>
    <s v="rural"/>
    <m/>
    <s v="Nagaraju"/>
    <s v="respondent_male"/>
    <s v="respondent_relationship_father"/>
    <s v="household_head_yes"/>
    <n v="4"/>
    <s v="obc"/>
    <m/>
    <s v="hindu"/>
    <s v="income_source_casual_labour"/>
    <x v="0"/>
    <m/>
    <s v="current_state"/>
    <m/>
    <m/>
    <n v="2"/>
    <n v="2"/>
    <m/>
    <s v="edu_young_textbook_some"/>
    <s v="edu_young_meals_unclear"/>
    <s v="communication_yes"/>
    <s v="school_status_yes"/>
    <d v="2021-08-25T00:00:00"/>
    <n v="40"/>
    <s v="He had attended all the classes"/>
    <m/>
    <s v="no"/>
    <s v="yes"/>
    <s v="no"/>
    <s v="no"/>
    <m/>
    <s v="gaps_yes"/>
    <m/>
    <s v="support_no"/>
    <s v="support_no"/>
    <s v="support_no"/>
    <m/>
    <m/>
    <m/>
    <m/>
    <m/>
    <m/>
    <m/>
    <m/>
    <s v="child_ability_declined"/>
    <s v="During this lock down many students life was spoiled ..."/>
    <s v="No comments"/>
    <s v="uuid:9768a40e-b138-441b-a524-4ed11201727f"/>
    <n v="28"/>
    <s v="Anusha Sharma"/>
    <n v="0"/>
    <n v="0"/>
    <m/>
    <m/>
    <s v="collect:Q4GenbgN9XNblLtj"/>
    <m/>
    <s v="Pavan Kumar.n"/>
    <n v="15"/>
    <s v="male"/>
    <s v="child_enrol_yes"/>
    <s v="child_class_9"/>
    <s v="child_private_school"/>
    <s v="child_last_enrol_yes"/>
    <s v="child_last_class_8"/>
    <s v="child_last_private_school"/>
    <s v="Manoj.n"/>
    <n v="11"/>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b3390a08-ce6a-4ed8-9141-5f0ec5b8a8c6"/>
    <s v="2021-10-24T10:15:55.655Z"/>
    <m/>
    <s v="IT for Change"/>
    <s v="Yashodha.s"/>
    <d v="2021-10-23T00:00:00"/>
    <s v="in_person"/>
    <s v="karnataka"/>
    <s v="district_other"/>
    <s v="Hesrghatta"/>
    <s v="Hurali Chikknhalli"/>
    <s v="Thirumala poora"/>
    <s v="rural"/>
    <m/>
    <s v="Yashodha"/>
    <s v="respondent_female"/>
    <s v="respondent_relationship_mother"/>
    <s v="household_head_no"/>
    <n v="6"/>
    <s v="obc"/>
    <m/>
    <s v="hindu"/>
    <s v="income_source_farming"/>
    <x v="0"/>
    <m/>
    <s v="current_state"/>
    <m/>
    <m/>
    <n v="2"/>
    <n v="2"/>
    <m/>
    <s v="edu_young_textbook_some"/>
    <s v="edu_young_meals_cooked"/>
    <s v="communication_yes"/>
    <s v="school_status_unclear"/>
    <m/>
    <m/>
    <m/>
    <m/>
    <m/>
    <m/>
    <m/>
    <m/>
    <m/>
    <m/>
    <m/>
    <m/>
    <m/>
    <m/>
    <m/>
    <m/>
    <m/>
    <m/>
    <m/>
    <m/>
    <m/>
    <m/>
    <s v="child_ability_declined"/>
    <s v="My opinion is that they must take care with strict rules and regulations"/>
    <s v="No comments"/>
    <s v="uuid:b3390a08-ce6a-4ed8-9141-5f0ec5b8a8c6"/>
    <n v="28"/>
    <s v="Anusha Sharma"/>
    <n v="0"/>
    <n v="0"/>
    <m/>
    <m/>
    <s v="collect:Q4GenbgN9XNblLtj"/>
    <m/>
    <s v="Shashank.h"/>
    <n v="11"/>
    <s v="male"/>
    <s v="child_enrol_yes"/>
    <s v="child_class_6"/>
    <s v="child_government_school"/>
    <s v="child_last_enrol_yes"/>
    <s v="child_last_class_5"/>
    <s v="child_last_government_school"/>
    <s v="Lekhana.h"/>
    <n v="7"/>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3fc8995-3174-407c-9649-444d79534851"/>
    <s v="2021-10-24T10:15:40.007Z"/>
    <m/>
    <s v="IT for Change"/>
    <s v="Yashodha.sp"/>
    <d v="2021-10-24T00:00:00"/>
    <s v="in_person"/>
    <s v="karnataka"/>
    <s v="district_other"/>
    <s v="Hesrghatta"/>
    <s v="Hurali Chikknhalli"/>
    <s v="Thirumala poora"/>
    <s v="rural"/>
    <m/>
    <s v="Yellamma.v"/>
    <s v="respondent_female"/>
    <s v="respondent_relationship_mother"/>
    <s v="household_head_yes"/>
    <n v="4"/>
    <s v="caste_unclear"/>
    <m/>
    <s v="hindu"/>
    <s v="income_source_casual_labour"/>
    <x v="0"/>
    <m/>
    <s v="current_state"/>
    <m/>
    <m/>
    <n v="2"/>
    <n v="2"/>
    <m/>
    <s v="edu_young_textbook_all"/>
    <s v="edu_young_meals_unclear"/>
    <s v="communication_yes"/>
    <s v="school_status_yes"/>
    <d v="2021-07-15T00:00:00"/>
    <n v="70"/>
    <s v="She attended"/>
    <m/>
    <s v="no"/>
    <s v="yes"/>
    <s v="no"/>
    <s v="yes"/>
    <m/>
    <s v="gaps_yes"/>
    <m/>
    <s v="support_no"/>
    <s v="support_no"/>
    <s v="support_no"/>
    <m/>
    <m/>
    <m/>
    <m/>
    <m/>
    <m/>
    <m/>
    <m/>
    <s v="child_ability_declined"/>
    <s v="By using mobiles for attending classes is so dangerous and it made lazything during pandemic"/>
    <s v="No comments"/>
    <s v="uuid:c3fc8995-3174-407c-9649-444d79534851"/>
    <n v="28"/>
    <s v="Anusha Sharma"/>
    <n v="0"/>
    <n v="0"/>
    <m/>
    <m/>
    <s v="collect:Q4GenbgN9XNblLtj"/>
    <m/>
    <s v="Pavithra.d"/>
    <n v="15"/>
    <s v="female"/>
    <s v="child_enrol_yes"/>
    <s v="child_class_10"/>
    <s v="child_private_school"/>
    <s v="child_last_enrol_yes"/>
    <s v="child_last_class_9"/>
    <s v="child_last_private_school"/>
    <s v="Akulraj.d"/>
    <n v="7"/>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470bae33-6d73-40a9-a29c-6d8cc16072e9"/>
    <s v="2021-10-24T10:15:35.763Z"/>
    <m/>
    <s v="IT for Change"/>
    <s v="Yashodha.sp"/>
    <d v="2021-10-24T00:00:00"/>
    <s v="in_person"/>
    <s v="karnataka"/>
    <s v="district_other"/>
    <s v="Hesrghatta"/>
    <s v="Hurali Chikknhalli"/>
    <s v="Thirumala poora"/>
    <s v="rural"/>
    <m/>
    <s v="Shivakumari"/>
    <s v="respondent_female"/>
    <s v="respondent_relationship_mother"/>
    <s v="household_head_no"/>
    <n v="3"/>
    <s v="caste_unclear"/>
    <m/>
    <s v="hindu"/>
    <s v="income_source_casual_labour"/>
    <x v="0"/>
    <m/>
    <s v="current_state"/>
    <m/>
    <m/>
    <n v="1"/>
    <n v="1"/>
    <m/>
    <s v="edu_young_textbook_all"/>
    <s v="edu_young_meals_unclear"/>
    <s v="communication_no"/>
    <s v="school_status_no"/>
    <m/>
    <m/>
    <m/>
    <m/>
    <m/>
    <m/>
    <m/>
    <m/>
    <m/>
    <m/>
    <m/>
    <m/>
    <m/>
    <m/>
    <m/>
    <s v="study_someties"/>
    <m/>
    <s v="moment_no"/>
    <s v="moment_yes"/>
    <s v="moment_no"/>
    <s v="moment_yes"/>
    <m/>
    <s v="child_ability_declined"/>
    <s v="My concern is that to start physical classes because childrens are not concentrating on studies."/>
    <s v="No comments"/>
    <s v="uuid:470bae33-6d73-40a9-a29c-6d8cc16072e9"/>
    <n v="28"/>
    <s v="Anusha Sharma"/>
    <n v="0"/>
    <n v="0"/>
    <m/>
    <m/>
    <s v="collect:Q4GenbgN9XNblLtj"/>
    <m/>
    <s v="Veerajashwanth.g"/>
    <n v="9"/>
    <s v="male"/>
    <s v="child_enrol_yes"/>
    <s v="child_class_3"/>
    <s v="child_private_school"/>
    <s v="child_last_enrol_yes"/>
    <s v="child_last_class_2"/>
    <s v="child_last_private_school"/>
    <s v="n/a"/>
    <s v="n/a"/>
    <s v="n/a"/>
    <s v="n/a"/>
    <s v="n/a"/>
    <s v="n/a"/>
    <s v="n/a"/>
    <s v="n/a"/>
    <s v="n/a"/>
    <s v="n/a"/>
    <s v="n/a"/>
    <s v="n/a"/>
    <s v="n/a"/>
    <s v="n/a"/>
    <s v="n/a"/>
    <s v="n/a"/>
    <s v="n/a"/>
    <s v="n/a"/>
    <s v="n/a"/>
    <s v="n/a"/>
    <s v="n/a"/>
    <s v="n/a"/>
    <s v="n/a"/>
    <s v="n/a"/>
    <s v="n/a"/>
    <s v="n/a"/>
    <s v="n/a"/>
    <s v="n/a"/>
    <s v="n/a"/>
    <s v="n/a"/>
    <s v="n/a"/>
    <s v="n/a"/>
    <s v="n/a"/>
    <s v="n/a"/>
    <s v="n/a"/>
    <s v="n/a"/>
  </r>
  <r>
    <s v="uuid:7cbe1acb-e2bb-438c-b017-6eaa836fdad0"/>
    <s v="2021-10-24T10:15:31.068Z"/>
    <m/>
    <s v="IT for Change"/>
    <s v="Yashodha.s"/>
    <d v="2021-10-24T00:00:00"/>
    <s v="in_person"/>
    <s v="karnataka"/>
    <s v="district_other"/>
    <s v="Hesrghatta"/>
    <s v="Hurali Chikknhalli"/>
    <s v="Thirumala poora"/>
    <s v="rural"/>
    <m/>
    <s v="Sakkamma"/>
    <s v="respondent_female"/>
    <s v="respondent_relationship_mother"/>
    <s v="household_head_yes"/>
    <n v="3"/>
    <s v="obc"/>
    <m/>
    <s v="hindu"/>
    <s v="income_source_casual_labour"/>
    <x v="0"/>
    <m/>
    <s v="current_state"/>
    <m/>
    <m/>
    <n v="2"/>
    <n v="2"/>
    <m/>
    <s v="edu_young_textbook_all"/>
    <s v="edu_young_meals_unclear"/>
    <s v="communication_no"/>
    <s v="school_status_no"/>
    <m/>
    <m/>
    <m/>
    <m/>
    <m/>
    <m/>
    <m/>
    <m/>
    <m/>
    <m/>
    <m/>
    <m/>
    <m/>
    <m/>
    <m/>
    <s v="study_someties"/>
    <m/>
    <s v="moment_no"/>
    <s v="moment_yes"/>
    <s v="moment_no"/>
    <s v="moment_yes"/>
    <m/>
    <s v="child_ability_declined"/>
    <s v="Students are becoming so much dull due to pandemic days"/>
    <s v="No comments"/>
    <s v="uuid:7cbe1acb-e2bb-438c-b017-6eaa836fdad0"/>
    <n v="28"/>
    <s v="Anusha Sharma"/>
    <n v="0"/>
    <n v="0"/>
    <m/>
    <m/>
    <s v="collect:Q4GenbgN9XNblLtj"/>
    <m/>
    <s v="Yogesh"/>
    <n v="13"/>
    <s v="male"/>
    <s v="child_enrol_yes"/>
    <s v="child_class_7"/>
    <s v="child_private_school"/>
    <s v="child_last_enrol_yes"/>
    <s v="child_last_class_6"/>
    <s v="child_last_private_school"/>
    <s v="Kushi"/>
    <n v="11"/>
    <s v="fe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cdde7f60-3e4a-407e-bb31-18074d985700"/>
    <s v="2021-10-24T10:15:04.902Z"/>
    <m/>
    <s v="IT for Change"/>
    <s v="Yashodha.s"/>
    <d v="2021-10-23T00:00:00"/>
    <s v="in_person"/>
    <s v="karnataka"/>
    <s v="district_other"/>
    <s v="Hesrghatta"/>
    <s v="Hurali Chikknhalli"/>
    <s v="Thirumala poora"/>
    <s v="rural"/>
    <m/>
    <s v="Sirisha"/>
    <s v="respondent_female"/>
    <s v="respondent_relationship_mother"/>
    <s v="household_head_no"/>
    <n v="5"/>
    <s v="caste_unclear"/>
    <m/>
    <s v="hindu"/>
    <s v="income_source_casual_labour"/>
    <x v="6"/>
    <m/>
    <s v="current_state"/>
    <m/>
    <m/>
    <n v="2"/>
    <n v="2"/>
    <m/>
    <s v="edu_young_textbook_all"/>
    <s v="edu_young_meals_unclear"/>
    <s v="communication_yes"/>
    <s v="school_status_yes"/>
    <d v="2021-09-06T00:00:00"/>
    <n v="25"/>
    <s v="She attended"/>
    <m/>
    <s v="no"/>
    <s v="yes"/>
    <s v="no"/>
    <s v="yes"/>
    <m/>
    <s v="gaps_yes"/>
    <m/>
    <s v="support_sometimes"/>
    <s v="support_no"/>
    <s v="support_no"/>
    <m/>
    <m/>
    <m/>
    <m/>
    <m/>
    <m/>
    <m/>
    <m/>
    <s v="child_ability_declined"/>
    <s v="She has forgotten all the knowledge she become dull in academic performance."/>
    <s v="No comments"/>
    <s v="uuid:cdde7f60-3e4a-407e-bb31-18074d985700"/>
    <n v="28"/>
    <s v="Anusha Sharma"/>
    <n v="0"/>
    <n v="0"/>
    <m/>
    <m/>
    <s v="collect:Q4GenbgN9XNblLtj"/>
    <m/>
    <s v="1.sharanya"/>
    <n v="12"/>
    <s v="female"/>
    <s v="child_enrol_yes"/>
    <s v="child_class_7"/>
    <s v="child_private_school"/>
    <s v="child_last_enrol_yes"/>
    <s v="child_last_class_6"/>
    <s v="child_last_private_school"/>
    <s v="Muppuri likitha"/>
    <n v="7"/>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e14121d9-8338-4efc-aabc-7e1334a40c6f"/>
    <s v="2021-10-24T09:35:12.885Z"/>
    <m/>
    <s v="IT for Change"/>
    <s v="Surabhi R.V"/>
    <d v="2021-10-24T00:00:00"/>
    <s v="in_person"/>
    <s v="karnataka"/>
    <s v="district_other"/>
    <s v="Rascharuvu village"/>
    <s v="Rascharuvu"/>
    <s v="Rascharuvu"/>
    <s v="rural"/>
    <m/>
    <s v="Ravanappa"/>
    <s v="respondent_male"/>
    <s v="respondent_relationship_father"/>
    <s v="household_head_yes"/>
    <n v="4"/>
    <s v="obc"/>
    <m/>
    <s v="hindu"/>
    <s v="income_source_non_farming"/>
    <x v="6"/>
    <m/>
    <s v="current_state"/>
    <m/>
    <m/>
    <n v="1"/>
    <n v="1"/>
    <m/>
    <s v="edu_young_textbook_all"/>
    <s v="edu_young_meals_unclear"/>
    <s v="communication_yes"/>
    <s v="school_status_yes"/>
    <d v="2021-08-02T00:00:00"/>
    <n v="52"/>
    <s v="She did not attend all the classes because some health issues"/>
    <m/>
    <m/>
    <m/>
    <m/>
    <m/>
    <s v="She study her self"/>
    <s v="gaps_yes"/>
    <m/>
    <s v="support_sometimes"/>
    <m/>
    <m/>
    <m/>
    <m/>
    <m/>
    <m/>
    <m/>
    <m/>
    <m/>
    <m/>
    <s v="child_ability_improved"/>
    <s v="At the time of pandemic in online class the difficulty to understand but. After reopening school they are feel easy to understand"/>
    <s v="She investing in good manner"/>
    <s v="uuid:e14121d9-8338-4efc-aabc-7e1334a40c6f"/>
    <n v="28"/>
    <s v="Anusha Sharma"/>
    <n v="0"/>
    <n v="0"/>
    <m/>
    <m/>
    <s v="collect:JwT5BcXDYheiSFNR"/>
    <m/>
    <s v="Aarath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20fdfe30-1e69-467b-bdd6-235d3d70d040"/>
    <s v="2021-10-24T09:35:07.799Z"/>
    <m/>
    <s v="IT for Change"/>
    <s v="Surabhi R.V"/>
    <d v="2021-10-24T00:00:00"/>
    <s v="in_person"/>
    <s v="karnataka"/>
    <s v="district_other"/>
    <s v="Rascharuvu village"/>
    <s v="Rascharuvu"/>
    <s v="Rascharuvu"/>
    <s v="rural"/>
    <m/>
    <s v="Nagabushna. K. A"/>
    <s v="respondent_male"/>
    <s v="respondent_relationship_father"/>
    <s v="household_head_yes"/>
    <n v="4"/>
    <s v="obc"/>
    <m/>
    <s v="hindu"/>
    <s v="income_source_org_sector income_source_other"/>
    <x v="4"/>
    <m/>
    <s v="current_state"/>
    <m/>
    <m/>
    <n v="1"/>
    <n v="1"/>
    <m/>
    <s v="edu_young_textbook_all"/>
    <s v="edu_young_meals_unclear"/>
    <s v="communication_yes"/>
    <s v="school_status_yes"/>
    <d v="2021-08-02T00:00:00"/>
    <n v="50"/>
    <s v="She attended all the classes"/>
    <m/>
    <m/>
    <m/>
    <m/>
    <m/>
    <s v="Self study"/>
    <s v="gaps_no"/>
    <m/>
    <m/>
    <m/>
    <m/>
    <s v="No extra class"/>
    <m/>
    <m/>
    <m/>
    <m/>
    <m/>
    <m/>
    <m/>
    <s v="child_ability_improved"/>
    <s v="They feel happy about her education and schools re-opening"/>
    <s v="She commented with us in good manner"/>
    <s v="uuid:20fdfe30-1e69-467b-bdd6-235d3d70d040"/>
    <n v="28"/>
    <s v="Anusha Sharma"/>
    <n v="0"/>
    <n v="0"/>
    <m/>
    <m/>
    <s v="collect:JwT5BcXDYheiSFNR"/>
    <m/>
    <s v="Gayatr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57bc0fb-03d4-4cc5-9130-9a45fcbc7fe5"/>
    <s v="2021-10-24T09:35:02.680Z"/>
    <m/>
    <s v="IT for Change"/>
    <s v="Surabhi R.V"/>
    <d v="2021-10-24T00:00:00"/>
    <s v="in_person"/>
    <s v="karnataka"/>
    <s v="district_other"/>
    <s v="Rascharuvu village"/>
    <s v="Rascharuvu"/>
    <s v="Rascharuvu"/>
    <s v="rural"/>
    <m/>
    <s v="Manjunatha. V"/>
    <s v="respondent_male"/>
    <s v="respondent_relationship_father"/>
    <s v="household_head_yes"/>
    <n v="4"/>
    <s v="obc"/>
    <m/>
    <s v="hindu"/>
    <s v="income_source_org_sector income_source_farming"/>
    <x v="4"/>
    <m/>
    <s v="current_state"/>
    <m/>
    <m/>
    <n v="2"/>
    <n v="2"/>
    <m/>
    <s v="edu_young_textbook_some"/>
    <s v="edu_young_meals_cooked"/>
    <s v="communication_yes"/>
    <s v="school_status_yes"/>
    <d v="2021-09-01T00:00:00"/>
    <n v="40"/>
    <s v="He attended all the classes"/>
    <m/>
    <m/>
    <m/>
    <m/>
    <m/>
    <s v="His father help them in studying"/>
    <s v="gaps_yes"/>
    <m/>
    <m/>
    <m/>
    <m/>
    <s v="No extra class"/>
    <m/>
    <m/>
    <m/>
    <m/>
    <m/>
    <m/>
    <m/>
    <s v="child_ability_declined"/>
    <s v="They are not well in education at the time of pandemic. But know i think they will improve them self after school reopening"/>
    <s v="Ok"/>
    <s v="uuid:c57bc0fb-03d4-4cc5-9130-9a45fcbc7fe5"/>
    <n v="28"/>
    <s v="Anusha Sharma"/>
    <n v="0"/>
    <n v="0"/>
    <m/>
    <m/>
    <s v="collect:JwT5BcXDYheiSFNR"/>
    <m/>
    <s v="Vamshi"/>
    <n v="13"/>
    <s v="male"/>
    <s v="child_enrol_yes"/>
    <s v="child_class_7"/>
    <s v="child_government_school"/>
    <s v="child_last_enrol_yes"/>
    <s v="child_last_class_6"/>
    <s v="child_last_government_school"/>
    <s v="Varun"/>
    <n v="7"/>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1b2e6df-4782-4758-b690-99fef96d77f8"/>
    <s v="2021-10-24T09:34:58.788Z"/>
    <m/>
    <s v="IT for Change"/>
    <s v="Surabhi R.V"/>
    <d v="2021-10-24T00:00:00"/>
    <s v="in_person"/>
    <s v="karnataka"/>
    <s v="district_other"/>
    <s v="Rascharuvu village"/>
    <s v="Rascharuvu"/>
    <s v="Rascharuvu"/>
    <s v="rural"/>
    <m/>
    <s v="G. S Manjunatha"/>
    <s v="respondent_male"/>
    <s v="respondent_relationship_father"/>
    <s v="household_head_yes"/>
    <n v="4"/>
    <s v="obc"/>
    <m/>
    <s v="hindu"/>
    <s v="income_source_farming"/>
    <x v="6"/>
    <m/>
    <s v="current_state"/>
    <m/>
    <m/>
    <n v="2"/>
    <n v="2"/>
    <m/>
    <s v="edu_young_textbook_none"/>
    <s v="edu_young_meals_direct"/>
    <s v="communication_yes"/>
    <s v="school_status_yes"/>
    <d v="2021-10-01T00:00:00"/>
    <n v="12"/>
    <s v="He attended all the classes"/>
    <m/>
    <m/>
    <m/>
    <m/>
    <m/>
    <s v="Studying him self"/>
    <s v="gaps_no"/>
    <m/>
    <m/>
    <m/>
    <m/>
    <s v="No extra class"/>
    <m/>
    <m/>
    <m/>
    <m/>
    <m/>
    <m/>
    <m/>
    <s v="child_ability_improved"/>
    <s v="We are happy for school's re opening"/>
    <s v="Good"/>
    <s v="uuid:71b2e6df-4782-4758-b690-99fef96d77f8"/>
    <n v="28"/>
    <s v="Anusha Sharma"/>
    <n v="0"/>
    <n v="0"/>
    <m/>
    <m/>
    <s v="collect:JwT5BcXDYheiSFNR"/>
    <m/>
    <s v="Manoj. G. M"/>
    <n v="11"/>
    <s v="male"/>
    <s v="child_enrol_yes"/>
    <s v="child_class_3"/>
    <s v="child_private_school"/>
    <s v="child_last_enrol_yes"/>
    <s v="child_last_class_4"/>
    <s v="child_last_private_school"/>
    <s v="Rahul. G. M"/>
    <n v="7"/>
    <s v="male"/>
    <s v="child_enrol_yes"/>
    <s v="child_class_2"/>
    <s v="child_private_school"/>
    <s v="child_last_enrol_no"/>
    <m/>
    <m/>
    <s v="n/a"/>
    <s v="n/a"/>
    <s v="n/a"/>
    <s v="n/a"/>
    <s v="n/a"/>
    <s v="n/a"/>
    <s v="n/a"/>
    <s v="n/a"/>
    <s v="n/a"/>
    <s v="n/a"/>
    <s v="n/a"/>
    <s v="n/a"/>
    <s v="n/a"/>
    <s v="n/a"/>
    <s v="n/a"/>
    <s v="n/a"/>
    <s v="n/a"/>
    <s v="n/a"/>
    <s v="n/a"/>
    <s v="n/a"/>
    <s v="n/a"/>
    <s v="n/a"/>
    <s v="n/a"/>
    <s v="n/a"/>
    <s v="n/a"/>
    <s v="n/a"/>
    <s v="n/a"/>
  </r>
  <r>
    <s v="uuid:8393db4d-86c9-45a0-a4be-50735d45cb0d"/>
    <s v="2021-10-24T09:34:58.180Z"/>
    <m/>
    <s v="IT for Change"/>
    <s v="Surabhi R.V"/>
    <d v="2021-10-24T00:00:00"/>
    <s v="in_person"/>
    <s v="karnataka"/>
    <s v="district_other"/>
    <s v="Rascharuvu village"/>
    <s v="Rascharuvu"/>
    <s v="Rascharuvu"/>
    <s v="rural"/>
    <m/>
    <s v="Shankarappa S. N"/>
    <s v="respondent_male"/>
    <s v="respondent_relationship_father"/>
    <s v="household_head_no"/>
    <n v="10"/>
    <s v="obc"/>
    <m/>
    <s v="hindu"/>
    <s v="income_source_other"/>
    <x v="6"/>
    <m/>
    <s v="current_state"/>
    <m/>
    <m/>
    <n v="2"/>
    <n v="2"/>
    <m/>
    <s v="edu_young_textbook_all"/>
    <s v="edu_young_meals_direct"/>
    <s v="communication_yes"/>
    <s v="school_status_yes"/>
    <d v="2021-08-20T00:00:00"/>
    <n v="45"/>
    <s v="They attended all the classes"/>
    <m/>
    <m/>
    <m/>
    <m/>
    <m/>
    <s v="They studied them selfs"/>
    <s v="gaps_unclear"/>
    <m/>
    <m/>
    <m/>
    <m/>
    <s v="No extra class"/>
    <m/>
    <m/>
    <m/>
    <m/>
    <m/>
    <m/>
    <m/>
    <s v="child_ability_improved"/>
    <s v="The schools conducted online class but they can't understand properly but now after schools re opening  they understanding properly"/>
    <s v="Better"/>
    <s v="uuid:8393db4d-86c9-45a0-a4be-50735d45cb0d"/>
    <n v="28"/>
    <s v="Anusha Sharma"/>
    <n v="0"/>
    <n v="0"/>
    <m/>
    <m/>
    <s v="collect:JwT5BcXDYheiSFNR"/>
    <m/>
    <s v="Krishnasree. S"/>
    <n v="14"/>
    <s v="female"/>
    <s v="child_enrol_yes"/>
    <s v="child_class_8"/>
    <s v="child_private_school"/>
    <s v="child_last_enrol_yes"/>
    <s v="child_last_class_9"/>
    <s v="child_last_private_school"/>
    <s v="Kishor. S"/>
    <n v="13"/>
    <s v="male"/>
    <s v="child_enrol_yes"/>
    <s v="child_class_6"/>
    <s v="child_private_school"/>
    <s v="child_last_enrol_yes"/>
    <s v="child_last_class_7"/>
    <s v="child_last_private_school"/>
    <s v="n/a"/>
    <s v="n/a"/>
    <s v="n/a"/>
    <s v="n/a"/>
    <s v="n/a"/>
    <s v="n/a"/>
    <s v="n/a"/>
    <s v="n/a"/>
    <s v="n/a"/>
    <s v="n/a"/>
    <s v="n/a"/>
    <s v="n/a"/>
    <s v="n/a"/>
    <s v="n/a"/>
    <s v="n/a"/>
    <s v="n/a"/>
    <s v="n/a"/>
    <s v="n/a"/>
    <s v="n/a"/>
    <s v="n/a"/>
    <s v="n/a"/>
    <s v="n/a"/>
    <s v="n/a"/>
    <s v="n/a"/>
    <s v="n/a"/>
    <s v="n/a"/>
    <s v="n/a"/>
  </r>
  <r>
    <s v="uuid:9f5eecf8-6dcd-4c46-b2e4-2fafd6e7bbc5"/>
    <s v="2021-10-24T09:34:57.552Z"/>
    <m/>
    <s v="IT for Change"/>
    <s v="Surabhi R.V"/>
    <d v="2021-10-24T00:00:00"/>
    <s v="in_person"/>
    <s v="karnataka"/>
    <s v="district_other"/>
    <s v="Rascharuvu village"/>
    <s v="Rascharuvu"/>
    <s v="Rascharuvu"/>
    <s v="rural"/>
    <m/>
    <s v="N. Sujatha"/>
    <s v="respondent_female"/>
    <s v="respondent_relationship_mother"/>
    <s v="household_head_no"/>
    <n v="4"/>
    <s v="obc"/>
    <m/>
    <s v="hindu"/>
    <s v="income_source_non_farming"/>
    <x v="4"/>
    <m/>
    <s v="current_state"/>
    <m/>
    <m/>
    <n v="2"/>
    <n v="2"/>
    <m/>
    <s v="edu_young_textbook_all"/>
    <s v="edu_young_meals_direct"/>
    <s v="communication_yes"/>
    <s v="school_status_yes"/>
    <d v="2021-09-01T00:00:00"/>
    <n v="45"/>
    <s v="They attended"/>
    <m/>
    <m/>
    <m/>
    <m/>
    <s v="yes"/>
    <m/>
    <s v="gaps_no"/>
    <m/>
    <m/>
    <m/>
    <m/>
    <s v="No extra class"/>
    <m/>
    <m/>
    <m/>
    <m/>
    <m/>
    <m/>
    <m/>
    <s v="child_ability_improved"/>
    <s v="They didn't get proper education in pandemic. After schools reopening they will get proper education"/>
    <s v="Good"/>
    <s v="uuid:9f5eecf8-6dcd-4c46-b2e4-2fafd6e7bbc5"/>
    <n v="28"/>
    <s v="Anusha Sharma"/>
    <n v="0"/>
    <n v="0"/>
    <m/>
    <m/>
    <s v="collect:JwT5BcXDYheiSFNR"/>
    <m/>
    <s v="Pallavi. G. R"/>
    <n v="12"/>
    <s v="female"/>
    <s v="child_enrol_yes"/>
    <s v="child_class_5"/>
    <s v="child_private_school"/>
    <s v="child_last_enrol_yes"/>
    <s v="child_last_class_6"/>
    <s v="child_last_private_school"/>
    <s v="Balaji. G. R"/>
    <n v="9"/>
    <s v="male"/>
    <s v="child_enrol_yes"/>
    <s v="child_class_2"/>
    <s v="child_private_school"/>
    <s v="child_last_enrol_yes"/>
    <s v="child_last_class_3"/>
    <s v="child_last_private_school"/>
    <s v="n/a"/>
    <s v="n/a"/>
    <s v="n/a"/>
    <s v="n/a"/>
    <s v="n/a"/>
    <s v="n/a"/>
    <s v="n/a"/>
    <s v="n/a"/>
    <s v="n/a"/>
    <s v="n/a"/>
    <s v="n/a"/>
    <s v="n/a"/>
    <s v="n/a"/>
    <s v="n/a"/>
    <s v="n/a"/>
    <s v="n/a"/>
    <s v="n/a"/>
    <s v="n/a"/>
    <s v="n/a"/>
    <s v="n/a"/>
    <s v="n/a"/>
    <s v="n/a"/>
    <s v="n/a"/>
    <s v="n/a"/>
    <s v="n/a"/>
    <s v="n/a"/>
    <s v="n/a"/>
  </r>
  <r>
    <s v="uuid:9bf371b6-adc7-4d27-aad4-594703c207f9"/>
    <s v="2021-10-24T09:34:18.956Z"/>
    <m/>
    <s v="IT for Change"/>
    <s v="Surabhi R.V"/>
    <d v="2021-10-24T00:00:00"/>
    <s v="in_person"/>
    <s v="karnataka"/>
    <s v="district_other"/>
    <s v="Rascharuvu village"/>
    <s v="Rascharuvu"/>
    <s v="Rascharuvu"/>
    <s v="rural"/>
    <m/>
    <s v="Aruna"/>
    <s v="respondent_female"/>
    <s v="respondent_relationship_mother"/>
    <s v="household_head_no"/>
    <n v="7"/>
    <s v="obc"/>
    <m/>
    <s v="hindu"/>
    <s v="income_source_non_farming"/>
    <x v="6"/>
    <m/>
    <s v="current_state"/>
    <m/>
    <m/>
    <n v="2"/>
    <n v="2"/>
    <m/>
    <s v="edu_young_textbook_some"/>
    <s v="edu_young_meals_dry"/>
    <s v="communication_yes"/>
    <s v="school_status_yes"/>
    <d v="2021-10-01T00:00:00"/>
    <n v="15"/>
    <s v="Yes"/>
    <m/>
    <m/>
    <m/>
    <m/>
    <m/>
    <s v="They studied them selfs"/>
    <s v="gaps_no"/>
    <m/>
    <m/>
    <m/>
    <m/>
    <s v="They did get extra class"/>
    <m/>
    <m/>
    <m/>
    <m/>
    <m/>
    <m/>
    <m/>
    <s v="child_ability_unable"/>
    <s v="They forgot what they learn earlier. Now we are happy that they learn from school"/>
    <s v="Ok"/>
    <s v="uuid:9bf371b6-adc7-4d27-aad4-594703c207f9"/>
    <n v="28"/>
    <s v="Anusha Sharma"/>
    <n v="0"/>
    <n v="0"/>
    <m/>
    <m/>
    <s v="collect:JwT5BcXDYheiSFNR"/>
    <m/>
    <s v="Tejshawini. K"/>
    <n v="10"/>
    <s v="female"/>
    <s v="child_enrol_yes"/>
    <s v="child_class_4"/>
    <s v="child_government_school"/>
    <s v="child_last_enrol_no"/>
    <m/>
    <m/>
    <s v="Amulya. K"/>
    <n v="8"/>
    <s v="female"/>
    <s v="child_enrol_yes"/>
    <s v="child_class_2"/>
    <s v="child_government_school"/>
    <s v="child_last_enrol_no"/>
    <m/>
    <m/>
    <s v="n/a"/>
    <s v="n/a"/>
    <s v="n/a"/>
    <s v="n/a"/>
    <s v="n/a"/>
    <s v="n/a"/>
    <s v="n/a"/>
    <s v="n/a"/>
    <s v="n/a"/>
    <s v="n/a"/>
    <s v="n/a"/>
    <s v="n/a"/>
    <s v="n/a"/>
    <s v="n/a"/>
    <s v="n/a"/>
    <s v="n/a"/>
    <s v="n/a"/>
    <s v="n/a"/>
    <s v="n/a"/>
    <s v="n/a"/>
    <s v="n/a"/>
    <s v="n/a"/>
    <s v="n/a"/>
    <s v="n/a"/>
    <s v="n/a"/>
    <s v="n/a"/>
    <s v="n/a"/>
  </r>
  <r>
    <s v="uuid:cc900a95-d9c1-4d58-a498-f4bcf3f2f66b"/>
    <s v="2021-10-24T09:34:11.116Z"/>
    <m/>
    <s v="IT for Change"/>
    <s v="Surabhi R.V"/>
    <d v="2021-10-24T00:00:00"/>
    <s v="in_person"/>
    <s v="karnataka"/>
    <s v="district_other"/>
    <s v="Rascharuvu village"/>
    <s v="Rascharuvu"/>
    <s v="Rascharuvu"/>
    <s v="rural"/>
    <m/>
    <s v="Chalammu D"/>
    <s v="respondent_male"/>
    <s v="respondent_relationship_father"/>
    <s v="household_head_yes"/>
    <n v="6"/>
    <s v="st"/>
    <m/>
    <s v="hindu"/>
    <s v="income_source_non_farming income_source_farming"/>
    <x v="6"/>
    <m/>
    <s v="current_state"/>
    <m/>
    <m/>
    <n v="1"/>
    <n v="1"/>
    <m/>
    <s v="edu_young_textbook_all"/>
    <s v="edu_young_meals_cooked"/>
    <s v="communication_yes"/>
    <s v="school_status_yes"/>
    <d v="2021-09-01T00:00:00"/>
    <n v="45"/>
    <s v="He attended all the days"/>
    <m/>
    <m/>
    <m/>
    <m/>
    <s v="yes"/>
    <m/>
    <s v="gaps_yes"/>
    <m/>
    <s v="support_unclear"/>
    <s v="support_unclear"/>
    <s v="support_unclear"/>
    <m/>
    <m/>
    <m/>
    <m/>
    <m/>
    <m/>
    <m/>
    <m/>
    <s v="child_ability_improved"/>
    <s v="He was become dull at the time of pandemic. But after school reopening he is improving"/>
    <s v="Better"/>
    <s v="uuid:cc900a95-d9c1-4d58-a498-f4bcf3f2f66b"/>
    <n v="28"/>
    <s v="Anusha Sharma"/>
    <n v="0"/>
    <n v="0"/>
    <m/>
    <m/>
    <s v="collect:JwT5BcXDYheiSFNR"/>
    <m/>
    <s v="Srinavasu R. C"/>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15c23d6d-eacf-465c-838d-b15843af4c89"/>
    <s v="2021-10-24T09:33:27.611Z"/>
    <m/>
    <s v="IT for Change"/>
    <s v="Surabhi R.V"/>
    <d v="2021-10-24T00:00:00"/>
    <s v="in_person"/>
    <s v="karnataka"/>
    <s v="district_other"/>
    <s v="Rascharuvu village"/>
    <s v="Rascharuvu"/>
    <s v="Rascharuvu"/>
    <s v="rural"/>
    <m/>
    <s v="Eeswaramma"/>
    <s v="respondent_female"/>
    <s v="respondent_relationship_mother"/>
    <s v="household_head_yes"/>
    <n v="4"/>
    <s v="sc"/>
    <m/>
    <s v="hindu"/>
    <s v="income_source_org_sector"/>
    <x v="6"/>
    <m/>
    <s v="current_state"/>
    <m/>
    <m/>
    <n v="1"/>
    <n v="1"/>
    <m/>
    <s v="edu_young_textbook_some"/>
    <s v="edu_young_meals_cooked"/>
    <s v="communication_yes"/>
    <s v="school_status_yes"/>
    <d v="2021-09-01T00:00:00"/>
    <n v="30"/>
    <s v="He attended some functions"/>
    <m/>
    <m/>
    <m/>
    <m/>
    <s v="yes"/>
    <m/>
    <s v="gaps_no"/>
    <m/>
    <s v="support_no"/>
    <s v="support_no"/>
    <s v="support_no"/>
    <m/>
    <m/>
    <m/>
    <m/>
    <m/>
    <m/>
    <m/>
    <m/>
    <s v="child_ability_declined"/>
    <s v="He was enjoying school opening"/>
    <s v="Good"/>
    <s v="uuid:15c23d6d-eacf-465c-838d-b15843af4c89"/>
    <n v="28"/>
    <s v="Anusha Sharma"/>
    <n v="0"/>
    <n v="0"/>
    <m/>
    <m/>
    <s v="collect:JwT5BcXDYheiSFNR"/>
    <m/>
    <s v="Adarsha R"/>
    <n v="16"/>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a936b582-68af-4310-b7a5-e05bedadad56"/>
    <s v="2021-10-24T09:32:35.468Z"/>
    <m/>
    <s v="IT for Change"/>
    <s v="Surabhi R.V"/>
    <d v="2021-10-22T00:00:00"/>
    <s v="in_person"/>
    <s v="karnataka"/>
    <s v="district_other"/>
    <s v="Rascharuvu village"/>
    <s v="Rascharuvu"/>
    <s v="Rascharuvu"/>
    <s v="rural"/>
    <m/>
    <s v="Rajeshwari N"/>
    <s v="respondent_female"/>
    <s v="respondent_relationship_mother"/>
    <s v="household_head_no"/>
    <n v="4"/>
    <s v="obc"/>
    <m/>
    <s v="hindu"/>
    <s v="income_source_self_employed income_source_org_sector"/>
    <x v="6"/>
    <m/>
    <s v="current_state"/>
    <m/>
    <m/>
    <n v="1"/>
    <n v="1"/>
    <m/>
    <s v="edu_young_textbook_some"/>
    <s v="edu_young_meals_cooked"/>
    <s v="communication_yes"/>
    <s v="school_status_no"/>
    <m/>
    <m/>
    <m/>
    <m/>
    <m/>
    <m/>
    <m/>
    <m/>
    <m/>
    <m/>
    <m/>
    <m/>
    <m/>
    <m/>
    <m/>
    <s v="study_someties"/>
    <m/>
    <s v="moment_sometimes"/>
    <m/>
    <m/>
    <s v="moment_sometimes"/>
    <m/>
    <s v="child_ability_declined"/>
    <s v="She forgot all what she learners in previous years. I am very happy for re opening the schools because they get proper education."/>
    <s v="She commented with us in good manner"/>
    <s v="uuid:a936b582-68af-4310-b7a5-e05bedadad56"/>
    <n v="28"/>
    <s v="Anusha Sharma"/>
    <n v="0"/>
    <n v="0"/>
    <m/>
    <m/>
    <s v="collect:JwT5BcXDYheiSFNR"/>
    <m/>
    <s v="Chandrika R. S"/>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58f527e7-b548-4f40-9e2e-6f60d8a75675"/>
    <s v="2021-10-24T07:39:27.142Z"/>
    <m/>
    <s v="IT for Change"/>
    <s v="Vamshi S"/>
    <d v="2021-10-24T00:00:00"/>
    <s v="in_person"/>
    <s v="karnataka"/>
    <s v="district_other"/>
    <s v="Kolar"/>
    <s v="Kolthuru"/>
    <s v="Pindiganagara"/>
    <s v="rural"/>
    <m/>
    <s v="Babu"/>
    <s v="respondent_male"/>
    <s v="respondent_relationship_father"/>
    <s v="household_head_yes"/>
    <n v="4"/>
    <s v="obc"/>
    <m/>
    <s v="hindu"/>
    <s v="income_source_farming"/>
    <x v="4"/>
    <m/>
    <s v="dont_wish_to_say"/>
    <m/>
    <m/>
    <n v="2"/>
    <n v="2"/>
    <m/>
    <s v="edu_young_textbook_all"/>
    <s v="edu_young_meals_cooked"/>
    <s v="communication_unclear"/>
    <s v="school_status_yes"/>
    <d v="2021-09-10T00:00:00"/>
    <n v="6"/>
    <s v="No reasons"/>
    <m/>
    <s v="no"/>
    <s v="no"/>
    <s v="no"/>
    <s v="no"/>
    <m/>
    <s v="gaps_unclear"/>
    <m/>
    <s v="support_no"/>
    <s v="support_no"/>
    <s v="support_no"/>
    <m/>
    <m/>
    <m/>
    <m/>
    <m/>
    <m/>
    <m/>
    <m/>
    <s v="child_ability_improved"/>
    <s v="Have to open schools and colleges compulsory"/>
    <s v="No comments"/>
    <s v="uuid:58f527e7-b548-4f40-9e2e-6f60d8a75675"/>
    <n v="28"/>
    <s v="Anusha Sharma"/>
    <n v="0"/>
    <n v="0"/>
    <m/>
    <m/>
    <s v="collect:greKnCZVy8gPWVLk"/>
    <m/>
    <s v="Nikhil N"/>
    <n v="17"/>
    <s v="male"/>
    <s v="child_enrol_yes"/>
    <s v="child_class_11"/>
    <s v="child_government_school"/>
    <s v="child_last_enrol_yes"/>
    <s v="child_last_class_10"/>
    <s v="child_last_government_school"/>
    <s v="Yashwannth N"/>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60d39383-29a3-4bc5-b2fe-2323bc53f65a"/>
    <s v="2021-10-24T07:39:21.347Z"/>
    <m/>
    <s v="IT for Change"/>
    <s v="Vamshi S"/>
    <d v="2021-10-24T00:00:00"/>
    <s v="in_person"/>
    <s v="karnataka"/>
    <s v="district_other"/>
    <s v="Dakshina Kannada"/>
    <s v="Kepu"/>
    <s v="Vitla town"/>
    <s v="rural"/>
    <m/>
    <s v="Sahil Mohammad"/>
    <s v="respondent_male"/>
    <s v="respondent_relationship_father"/>
    <s v="household_head_yes"/>
    <n v="4"/>
    <s v="obc"/>
    <m/>
    <s v="muslim"/>
    <s v="income_source_other"/>
    <x v="7"/>
    <s v="Beary"/>
    <s v="dont_wish_to_say"/>
    <m/>
    <m/>
    <n v="1"/>
    <n v="1"/>
    <m/>
    <s v="edu_young_textbook_all"/>
    <s v="edu_young_meals_cooked"/>
    <s v="communication_yes"/>
    <s v="school_status_yes"/>
    <d v="2021-10-01T00:00:00"/>
    <n v="4"/>
    <s v="Due to some health issues"/>
    <m/>
    <s v="no"/>
    <s v="yes_sometimes"/>
    <s v="no"/>
    <s v="no"/>
    <m/>
    <s v="gaps_no"/>
    <m/>
    <s v="support_no"/>
    <s v="support_no"/>
    <s v="support_no"/>
    <m/>
    <m/>
    <m/>
    <m/>
    <m/>
    <m/>
    <m/>
    <m/>
    <s v="child_ability_unable"/>
    <s v="Its not good to open the schools inthe pandemic"/>
    <s v="No comments"/>
    <s v="uuid:60d39383-29a3-4bc5-b2fe-2323bc53f65a"/>
    <n v="28"/>
    <s v="Anusha Sharma"/>
    <n v="0"/>
    <n v="0"/>
    <m/>
    <m/>
    <s v="collect:greKnCZVy8gPWVLk"/>
    <m/>
    <s v="Afzal"/>
    <n v="17"/>
    <s v="male"/>
    <s v="child_enrol_yes"/>
    <s v="child_class_12"/>
    <s v="child_government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c5f66a2b-26df-4f98-a3e0-5974ba83b5c8"/>
    <s v="2021-10-24T07:39:15.871Z"/>
    <m/>
    <s v="IT for Change"/>
    <s v="Vamshi S"/>
    <d v="2021-10-24T00:00:00"/>
    <s v="in_person"/>
    <s v="karnataka"/>
    <s v="district_other"/>
    <s v="Chickaballapur"/>
    <s v="Yenigadale"/>
    <s v="Chokkanahalli"/>
    <s v="rural"/>
    <m/>
    <s v="Ramakrishna"/>
    <s v="respondent_male"/>
    <s v="respondent_relationship_father"/>
    <s v="household_head_yes"/>
    <n v="4"/>
    <s v="obc"/>
    <m/>
    <s v="hindu"/>
    <s v="income_source_farming"/>
    <x v="8"/>
    <m/>
    <s v="dont_wish_to_say"/>
    <m/>
    <m/>
    <n v="1"/>
    <n v="1"/>
    <m/>
    <s v="edu_young_textbook_all"/>
    <s v="edu_young_meals_unclear"/>
    <s v="communication_unclear"/>
    <s v="school_status_yes"/>
    <d v="2021-09-01T00:00:00"/>
    <n v="5"/>
    <s v="Health problem"/>
    <m/>
    <s v="yes"/>
    <s v="no"/>
    <s v="no"/>
    <s v="no"/>
    <m/>
    <s v="gaps_yes"/>
    <m/>
    <s v="support_no"/>
    <s v="support_no"/>
    <s v="support_no"/>
    <m/>
    <m/>
    <m/>
    <m/>
    <m/>
    <m/>
    <m/>
    <m/>
    <s v="child_ability_improved"/>
    <s v="Yes its good to open the school and Colleges because the students are not getting knowledge about their studies they are missing the concentration on the studies"/>
    <s v="No"/>
    <s v="uuid:c5f66a2b-26df-4f98-a3e0-5974ba83b5c8"/>
    <n v="28"/>
    <s v="Anusha Sharma"/>
    <n v="0"/>
    <n v="0"/>
    <m/>
    <m/>
    <s v="collect:greKnCZVy8gPWVLk"/>
    <m/>
    <s v="Dathri"/>
    <n v="14"/>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35593b1c-66fd-4ed4-9cca-156a457b3fe8"/>
    <s v="2021-10-24T07:39:10.497Z"/>
    <m/>
    <s v="IT for Change"/>
    <s v="Vamshi S"/>
    <d v="2021-10-24T00:00:00"/>
    <s v="in_person"/>
    <s v="karnataka"/>
    <s v="district_other"/>
    <s v="Chickaballapur"/>
    <s v="Yenigadale"/>
    <s v="Chinthamkalahlli"/>
    <s v="rural"/>
    <m/>
    <s v="Narasamma"/>
    <s v="respondent_female"/>
    <s v="respondent_relationship_mother"/>
    <s v="household_head_yes"/>
    <n v="3"/>
    <s v="obc"/>
    <m/>
    <s v="hindu"/>
    <s v="income_source_farming"/>
    <x v="6"/>
    <m/>
    <s v="dont_wish_to_say"/>
    <m/>
    <m/>
    <n v="1"/>
    <n v="1"/>
    <m/>
    <s v="edu_young_textbook_all"/>
    <s v="edu_young_meals_cooked"/>
    <s v="communication_no"/>
    <s v="school_status_yes"/>
    <d v="2021-09-01T00:00:00"/>
    <n v="6"/>
    <s v="No reasons"/>
    <m/>
    <s v="yes"/>
    <s v="no"/>
    <s v="no"/>
    <s v="no"/>
    <m/>
    <s v="gaps_unclear"/>
    <m/>
    <s v="support_no"/>
    <s v="support_no"/>
    <s v="support_no"/>
    <m/>
    <m/>
    <m/>
    <m/>
    <m/>
    <m/>
    <m/>
    <m/>
    <s v="child_ability_improved"/>
    <s v="Not good open in this situation"/>
    <s v="No"/>
    <s v="uuid:35593b1c-66fd-4ed4-9cca-156a457b3fe8"/>
    <n v="28"/>
    <s v="Anusha Sharma"/>
    <n v="0"/>
    <n v="0"/>
    <m/>
    <m/>
    <s v="collect:greKnCZVy8gPWVLk"/>
    <m/>
    <s v="Keerthi"/>
    <n v="14"/>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6e9ac920-e318-4b36-92e7-32614bdd732f"/>
    <s v="2021-10-24T07:39:05.017Z"/>
    <m/>
    <s v="IT for Change"/>
    <s v="Vamshi S"/>
    <d v="2021-10-24T00:00:00"/>
    <s v="in_person"/>
    <s v="karnataka"/>
    <s v="district_other"/>
    <s v="Chickallapur"/>
    <s v="Chintamani"/>
    <s v="Oolavadi"/>
    <s v="rural"/>
    <m/>
    <s v="Munesh"/>
    <s v="respondent_male"/>
    <s v="respondent_relationship_father"/>
    <s v="household_head_yes"/>
    <n v="4"/>
    <s v="obc"/>
    <m/>
    <s v="hindu"/>
    <s v="income_source_casual_labour"/>
    <x v="6"/>
    <m/>
    <s v="current_state"/>
    <m/>
    <m/>
    <n v="2"/>
    <n v="2"/>
    <m/>
    <s v="edu_young_textbook_all"/>
    <s v="edu_young_meals_unclear"/>
    <s v="communication_no"/>
    <s v="school_status_yes"/>
    <d v="2021-09-02T00:00:00"/>
    <n v="6"/>
    <s v="No reasons"/>
    <m/>
    <s v="no"/>
    <s v="no"/>
    <s v="no"/>
    <s v="no"/>
    <m/>
    <s v="gaps_no"/>
    <m/>
    <s v="support_no"/>
    <s v="support_no"/>
    <s v="support_no"/>
    <m/>
    <m/>
    <m/>
    <m/>
    <m/>
    <m/>
    <m/>
    <m/>
    <s v="child_ability_improved"/>
    <s v="Its good to open the schools and colleges"/>
    <s v="No comments"/>
    <s v="uuid:6e9ac920-e318-4b36-92e7-32614bdd732f"/>
    <n v="28"/>
    <s v="Anusha Sharma"/>
    <n v="0"/>
    <n v="0"/>
    <m/>
    <m/>
    <s v="collect:greKnCZVy8gPWVLk"/>
    <m/>
    <s v="Ganesh M"/>
    <n v="19"/>
    <s v="male"/>
    <s v="child_enrol_yes"/>
    <s v="child_class_10"/>
    <s v="child_private_school"/>
    <s v="child_last_enrol_yes"/>
    <s v="child_last_class_9"/>
    <s v="child_last_private_school"/>
    <s v="Pawan Kumar M"/>
    <n v="14"/>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ac700b8b-9e42-4ca8-98a3-658ffec0e9ed"/>
    <s v="2021-10-24T07:38:58.580Z"/>
    <m/>
    <s v="IT for Change"/>
    <s v="Vamshi S"/>
    <d v="2021-10-24T00:00:00"/>
    <s v="in_person"/>
    <s v="karnataka"/>
    <s v="district_other"/>
    <s v="Kolar"/>
    <s v="Kolthuru"/>
    <s v="Pindiganagara"/>
    <s v="rural"/>
    <m/>
    <s v="Chalapathi"/>
    <s v="respondent_male"/>
    <s v="respondent_relationship_father"/>
    <s v="household_head_yes"/>
    <n v="5"/>
    <s v="obc"/>
    <m/>
    <s v="hindu"/>
    <s v="income_source_farming"/>
    <x v="0"/>
    <m/>
    <s v="current_state"/>
    <m/>
    <m/>
    <n v="2"/>
    <n v="2"/>
    <m/>
    <s v="edu_young_textbook_all"/>
    <s v="edu_young_meals_unclear"/>
    <s v="communication_no"/>
    <s v="school_status_yes"/>
    <d v="2021-08-23T00:00:00"/>
    <n v="6"/>
    <s v="No reasons"/>
    <m/>
    <s v="no"/>
    <s v="no"/>
    <s v="no"/>
    <s v="no"/>
    <m/>
    <s v="gaps_no"/>
    <m/>
    <s v="support_no"/>
    <s v="support_no"/>
    <s v="support_no"/>
    <m/>
    <m/>
    <m/>
    <m/>
    <m/>
    <m/>
    <m/>
    <m/>
    <s v="child_ability_improved"/>
    <s v="Its good open schools due to education process may decrease if school not opens"/>
    <s v="No comments"/>
    <s v="uuid:ac700b8b-9e42-4ca8-98a3-658ffec0e9ed"/>
    <n v="28"/>
    <s v="Anusha Sharma"/>
    <n v="0"/>
    <n v="0"/>
    <m/>
    <m/>
    <s v="collect:greKnCZVy8gPWVLk"/>
    <m/>
    <s v="Ganavi C"/>
    <n v="17"/>
    <s v="female"/>
    <s v="child_enrol_yes"/>
    <s v="child_class_11"/>
    <s v="child_private_school"/>
    <s v="child_last_enrol_yes"/>
    <s v="child_last_class_10"/>
    <s v="child_last_private_school"/>
    <s v="Srihari C"/>
    <n v="14"/>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r>
  <r>
    <s v="uuid:d6ee2f5d-0e0c-421d-b2a5-14b651afebd9"/>
    <s v="2021-10-24T07:38:52.557Z"/>
    <m/>
    <s v="IT for Change"/>
    <s v="Vamshi S"/>
    <d v="2021-10-24T00:00:00"/>
    <s v="in_person"/>
    <s v="karnataka"/>
    <s v="district_other"/>
    <s v="Kolar"/>
    <s v="Kolthuru"/>
    <s v="Pindiganagara"/>
    <s v="rural"/>
    <m/>
    <s v="Narayanswamy"/>
    <s v="respondent_male"/>
    <s v="respondent_relationship_father"/>
    <s v="household_head_yes"/>
    <n v="4"/>
    <s v="sc"/>
    <m/>
    <s v="hindu"/>
    <s v="income_source_farming"/>
    <x v="8"/>
    <m/>
    <s v="current_state"/>
    <m/>
    <m/>
    <n v="1"/>
    <n v="1"/>
    <m/>
    <s v="edu_young_textbook_some"/>
    <s v="edu_young_meals_unclear"/>
    <s v="communication_unclear"/>
    <s v="school_status_yes"/>
    <d v="2021-09-01T00:00:00"/>
    <n v="6"/>
    <s v="No reasons"/>
    <m/>
    <s v="no"/>
    <s v="no"/>
    <s v="no"/>
    <s v="no"/>
    <m/>
    <s v="gaps_no"/>
    <m/>
    <s v="support_no"/>
    <s v="support_no"/>
    <s v="support_no"/>
    <m/>
    <m/>
    <m/>
    <m/>
    <m/>
    <m/>
    <m/>
    <m/>
    <s v="child_ability_improved"/>
    <s v="Not good to open schools and colleges"/>
    <s v="No"/>
    <s v="uuid:d6ee2f5d-0e0c-421d-b2a5-14b651afebd9"/>
    <n v="28"/>
    <s v="Anusha Sharma"/>
    <n v="0"/>
    <n v="0"/>
    <m/>
    <m/>
    <s v="collect:greKnCZVy8gPWVLk"/>
    <m/>
    <s v="Ganesh N"/>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c0a4f514-e8af-4640-898e-eaa68e892fa8"/>
    <s v="2021-10-24T07:38:47.095Z"/>
    <m/>
    <s v="IT for Change"/>
    <s v="Vamshi S"/>
    <d v="2021-10-24T00:00:00"/>
    <s v="in_person"/>
    <s v="karnataka"/>
    <s v="district_other"/>
    <s v="Kolar"/>
    <s v="Kolthuru"/>
    <s v="Pindiganagara"/>
    <s v="rural"/>
    <m/>
    <s v="Venktamma"/>
    <s v="respondent_female"/>
    <s v="respondent_relationship_mother"/>
    <s v="household_head_yes"/>
    <n v="2"/>
    <s v="sc"/>
    <m/>
    <s v="hindu"/>
    <s v="income_source_casual_labour income_source_farming"/>
    <x v="4"/>
    <m/>
    <s v="dont_wish_to_say"/>
    <m/>
    <m/>
    <n v="1"/>
    <n v="1"/>
    <m/>
    <s v="edu_young_textbook_all"/>
    <s v="edu_young_meals_unclear"/>
    <s v="communication_no"/>
    <s v="school_status_yes"/>
    <d v="2021-09-20T00:00:00"/>
    <n v="6"/>
    <s v="No reasons"/>
    <m/>
    <s v="no"/>
    <s v="no"/>
    <s v="no"/>
    <s v="no"/>
    <m/>
    <s v="gaps_no"/>
    <m/>
    <s v="support_no"/>
    <s v="support_no"/>
    <s v="support_no"/>
    <m/>
    <m/>
    <m/>
    <m/>
    <m/>
    <m/>
    <m/>
    <m/>
    <s v="child_ability_improved"/>
    <s v="This is not good  to open the college's"/>
    <s v="No comments"/>
    <s v="uuid:c0a4f514-e8af-4640-898e-eaa68e892fa8"/>
    <n v="28"/>
    <s v="Anusha Sharma"/>
    <n v="0"/>
    <n v="0"/>
    <m/>
    <m/>
    <s v="collect:greKnCZVy8gPWVLk"/>
    <m/>
    <s v="Shivamani G"/>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296c0a88-592a-4ff0-bb3f-de3bdadeaee1"/>
    <s v="2021-10-24T07:38:40.682Z"/>
    <m/>
    <s v="IT for Change"/>
    <s v="Vamshi S"/>
    <d v="2021-10-23T00:00:00"/>
    <s v="in_person"/>
    <s v="karnataka"/>
    <s v="district_other"/>
    <s v="Chickballapur"/>
    <s v="Chinthamni"/>
    <s v="Chinthamani"/>
    <s v="urban"/>
    <m/>
    <s v="Srinivasaiah"/>
    <s v="respondent_male"/>
    <s v="respondent_relationship_father"/>
    <s v="household_head_yes"/>
    <n v="3"/>
    <s v="obc"/>
    <m/>
    <s v="hindu"/>
    <s v="income_source_other"/>
    <x v="6"/>
    <m/>
    <s v="dont_wish_to_say"/>
    <m/>
    <m/>
    <n v="1"/>
    <n v="1"/>
    <m/>
    <s v="edu_young_textbook_all"/>
    <s v="edu_young_meals_unclear"/>
    <s v="communication_yes"/>
    <s v="school_status_yes"/>
    <d v="2021-08-10T00:00:00"/>
    <n v="6"/>
    <s v="No reasons"/>
    <m/>
    <s v="yes"/>
    <s v="yes"/>
    <s v="no"/>
    <s v="no"/>
    <m/>
    <s v="gaps_yes"/>
    <m/>
    <s v="support_no"/>
    <s v="support_no"/>
    <s v="support_no"/>
    <m/>
    <m/>
    <m/>
    <m/>
    <m/>
    <m/>
    <m/>
    <m/>
    <s v="child_ability_improved"/>
    <s v="This is spreading disease so health is more important than studies"/>
    <s v="Ni comments"/>
    <s v="uuid:296c0a88-592a-4ff0-bb3f-de3bdadeaee1"/>
    <n v="28"/>
    <s v="Anusha Sharma"/>
    <n v="0"/>
    <n v="0"/>
    <m/>
    <m/>
    <s v="collect:greKnCZVy8gPWVLk"/>
    <m/>
    <s v="Mohith S"/>
    <n v="13"/>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f7920153-3e0e-4bdd-9c05-b93e63fda021"/>
    <s v="2021-10-24T07:38:35.375Z"/>
    <m/>
    <s v="IT for Change"/>
    <s v="Vamshi S"/>
    <d v="2021-10-23T00:00:00"/>
    <s v="in_person"/>
    <s v="karnataka"/>
    <s v="district_other"/>
    <s v="Chickballapur"/>
    <s v="Raghuthlapalli"/>
    <s v="Gudibavanalli"/>
    <s v="rural"/>
    <m/>
    <s v="Chikkanarashimappa G k"/>
    <s v="respondent_male"/>
    <s v="respondent_relationship_father"/>
    <s v="household_head_yes"/>
    <n v="3"/>
    <s v="sc"/>
    <m/>
    <s v="hindu"/>
    <s v="income_source_farming"/>
    <x v="4"/>
    <m/>
    <s v="dont_wish_to_say"/>
    <m/>
    <m/>
    <n v="1"/>
    <n v="1"/>
    <m/>
    <s v="edu_young_textbook_all"/>
    <s v="edu_young_meals_unclear"/>
    <s v="communication_no"/>
    <s v="school_status_yes"/>
    <d v="2021-09-10T00:00:00"/>
    <n v="6"/>
    <s v="No reasons"/>
    <m/>
    <s v="no"/>
    <s v="yes"/>
    <s v="no"/>
    <s v="no"/>
    <m/>
    <s v="gaps_no"/>
    <m/>
    <s v="support_no"/>
    <s v="support_no"/>
    <s v="support_no"/>
    <m/>
    <m/>
    <m/>
    <m/>
    <m/>
    <m/>
    <m/>
    <m/>
    <s v="child_ability_improved"/>
    <s v="It is  tough to open the school or college in this situation"/>
    <s v="No comments"/>
    <s v="uuid:f7920153-3e0e-4bdd-9c05-b93e63fda021"/>
    <n v="28"/>
    <s v="Anusha Sharma"/>
    <n v="0"/>
    <n v="0"/>
    <m/>
    <m/>
    <s v="collect:greKnCZVy8gPWVLk"/>
    <m/>
    <s v="Vinay kumar G N"/>
    <n v="17"/>
    <s v="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40fc8a0-bc4f-4150-aa62-e7e9d75d9b5e"/>
    <s v="2021-10-24T04:33:30.248Z"/>
    <m/>
    <s v="IT for Change"/>
    <s v="Mahammad Asfak"/>
    <d v="2021-10-24T00:00:00"/>
    <s v="in_person"/>
    <s v="karnataka"/>
    <s v="district_other"/>
    <s v="Dakshina Kannada"/>
    <s v="Gram panchayath indabettu"/>
    <s v="Belthangady"/>
    <s v="rural"/>
    <m/>
    <s v="Abdul khadar"/>
    <s v="respondent_male"/>
    <s v="respondent_relationship_father"/>
    <s v="household_head_yes"/>
    <n v="5"/>
    <s v="obc"/>
    <m/>
    <s v="muslim"/>
    <s v="income_source_self_employed income_source_casual_labour"/>
    <x v="9"/>
    <m/>
    <s v="dont_wish_to_say"/>
    <m/>
    <m/>
    <n v="1"/>
    <n v="1"/>
    <m/>
    <s v="edu_young_textbook_some"/>
    <s v="edu_young_meals_unclear"/>
    <s v="communication_yes"/>
    <s v="school_status_yes"/>
    <d v="2021-10-04T00:00:00"/>
    <n v="0"/>
    <s v="Because Dasara vocation"/>
    <m/>
    <s v="unclear"/>
    <s v="yes"/>
    <s v="unclear"/>
    <s v="unclear"/>
    <m/>
    <s v="gaps_unclear"/>
    <m/>
    <s v="support_unclear"/>
    <s v="support_unclear"/>
    <s v="support_unclear"/>
    <m/>
    <m/>
    <m/>
    <m/>
    <m/>
    <m/>
    <m/>
    <m/>
    <s v="child_ability_more_less"/>
    <s v="Need to open offline classes"/>
    <s v="Nil"/>
    <s v="uuid:c40fc8a0-bc4f-4150-aa62-e7e9d75d9b5e"/>
    <n v="28"/>
    <s v="Anusha Sharma"/>
    <n v="0"/>
    <n v="0"/>
    <m/>
    <m/>
    <s v="collect:bh2iDMsOytwPb4wh"/>
    <m/>
    <s v="Mahammad fazal"/>
    <n v="18"/>
    <s v="male"/>
    <s v="child_enrol_yes"/>
    <s v="child_class_12"/>
    <s v="child_private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1e7de1bb-cd82-496b-916f-3a521f57b2fa"/>
    <s v="2021-10-24T04:33:25.534Z"/>
    <m/>
    <s v="IT for Change"/>
    <s v="Mahammad Asfak"/>
    <d v="2021-10-24T00:00:00"/>
    <s v="in_person"/>
    <s v="karnataka"/>
    <s v="district_other"/>
    <s v="Dakshina Kannada"/>
    <s v="Gram panchayath indabettu"/>
    <s v="Belthangady"/>
    <s v="rural"/>
    <m/>
    <s v="Hameed"/>
    <s v="respondent_male"/>
    <s v="respondent_relationship_father"/>
    <s v="household_head_yes"/>
    <n v="5"/>
    <s v="obc"/>
    <m/>
    <s v="muslim"/>
    <s v="income_source_self_employed"/>
    <x v="9"/>
    <m/>
    <s v="dont_wish_to_say"/>
    <m/>
    <m/>
    <n v="1"/>
    <n v="1"/>
    <m/>
    <s v="edu_young_textbook_unclear"/>
    <s v="edu_young_meals_unclear"/>
    <s v="communication_yes"/>
    <s v="school_status_yes"/>
    <d v="2021-10-25T00:00:00"/>
    <n v="0"/>
    <s v="Because Dasara vocation"/>
    <m/>
    <s v="unclear"/>
    <s v="yes"/>
    <s v="unclear"/>
    <s v="unclear"/>
    <m/>
    <s v="gaps_unclear"/>
    <m/>
    <s v="support_unclear"/>
    <s v="support_unclear"/>
    <s v="support_unclear"/>
    <m/>
    <m/>
    <m/>
    <m/>
    <m/>
    <m/>
    <m/>
    <m/>
    <s v="child_ability_unable"/>
    <s v="No comments"/>
    <s v="Nil"/>
    <s v="uuid:1e7de1bb-cd82-496b-916f-3a521f57b2fa"/>
    <n v="28"/>
    <s v="Anusha Sharma"/>
    <n v="0"/>
    <n v="0"/>
    <m/>
    <m/>
    <s v="collect:bh2iDMsOytwPb4wh"/>
    <m/>
    <s v="Thasleema"/>
    <n v="14"/>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faa5343f-0306-4d3f-afc2-f6c1df455e88"/>
    <s v="2021-10-24T04:33:19.157Z"/>
    <m/>
    <s v="IT for Change"/>
    <s v="Mahammad Asfak"/>
    <d v="2021-10-24T00:00:00"/>
    <s v="in_person"/>
    <s v="karnataka"/>
    <s v="district_other"/>
    <s v="Dakshina Kannada"/>
    <s v="Gram panchayath indabettu"/>
    <s v="Belthangady"/>
    <s v="rural"/>
    <m/>
    <s v="Johara"/>
    <s v="respondent_female"/>
    <s v="respondent_relationship_mother"/>
    <s v="household_head_yes"/>
    <n v="5"/>
    <s v="obc"/>
    <m/>
    <s v="muslim"/>
    <s v="income_source_casual_labour"/>
    <x v="7"/>
    <s v="Byari"/>
    <s v="dont_wish_to_say"/>
    <m/>
    <m/>
    <n v="1"/>
    <n v="1"/>
    <m/>
    <s v="edu_young_textbook_all"/>
    <s v="edu_young_meals_cooked"/>
    <s v="communication_yes"/>
    <s v="school_status_unclear"/>
    <m/>
    <m/>
    <m/>
    <m/>
    <m/>
    <m/>
    <m/>
    <m/>
    <m/>
    <m/>
    <m/>
    <m/>
    <m/>
    <m/>
    <m/>
    <m/>
    <m/>
    <m/>
    <m/>
    <m/>
    <m/>
    <m/>
    <s v="child_ability_unable"/>
    <s v="No comments"/>
    <s v="Nil"/>
    <s v="uuid:faa5343f-0306-4d3f-afc2-f6c1df455e88"/>
    <n v="28"/>
    <s v="Anusha Sharma"/>
    <n v="0"/>
    <n v="0"/>
    <m/>
    <m/>
    <s v="collect:bh2iDMsOytwPb4wh"/>
    <m/>
    <s v="Afreena"/>
    <n v="12"/>
    <s v="fe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60a3e9ba-72b1-4e2a-8f22-c5c377c1fc20"/>
    <s v="2021-10-24T04:33:13.437Z"/>
    <m/>
    <s v="IT for Change"/>
    <s v="Mahammad Asfak"/>
    <d v="2021-10-23T00:00:00"/>
    <s v="in_person"/>
    <s v="karnataka"/>
    <s v="district_other"/>
    <s v="Dakshina Kannada"/>
    <s v="Gram panchayath indabettu"/>
    <s v="Belthangady"/>
    <s v="rural"/>
    <m/>
    <s v="Umar kunji"/>
    <s v="respondent_male"/>
    <s v="respondent_relationship_father"/>
    <s v="household_head_yes"/>
    <n v="5"/>
    <s v="obc"/>
    <m/>
    <s v="muslim"/>
    <s v="income_source_casual_labour income_source_farming"/>
    <x v="9"/>
    <m/>
    <s v="dont_wish_to_say"/>
    <m/>
    <m/>
    <n v="1"/>
    <n v="1"/>
    <m/>
    <s v="edu_young_textbook_all"/>
    <s v="edu_young_meals_cooked"/>
    <s v="communication_yes"/>
    <s v="school_status_yes"/>
    <d v="2021-10-25T00:00:00"/>
    <n v="0"/>
    <s v="Because Dasara vocation"/>
    <m/>
    <s v="yes_sometimes"/>
    <s v="yes"/>
    <m/>
    <m/>
    <m/>
    <s v="gaps_no"/>
    <m/>
    <m/>
    <s v="support_sometimes"/>
    <m/>
    <m/>
    <m/>
    <m/>
    <m/>
    <m/>
    <m/>
    <m/>
    <m/>
    <s v="child_ability_more_less"/>
    <s v="Need to start offline classes"/>
    <s v="Nil"/>
    <s v="uuid:60a3e9ba-72b1-4e2a-8f22-c5c377c1fc20"/>
    <n v="28"/>
    <s v="Anusha Sharma"/>
    <n v="0"/>
    <n v="0"/>
    <m/>
    <m/>
    <s v="collect:bh2iDMsOytwPb4wh"/>
    <m/>
    <s v="Shaima"/>
    <n v="15"/>
    <s v="fe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3f352017-f83f-4245-be07-4b5950355d87"/>
    <s v="2021-10-24T03:42:15.933Z"/>
    <m/>
    <s v="IT for Change"/>
    <s v="Mahammad Asfak"/>
    <d v="2021-10-23T00:00:00"/>
    <s v="in_person"/>
    <s v="karnataka"/>
    <s v="district_other"/>
    <s v="Dakshina Kannada"/>
    <s v="Gram panchayath indabettu"/>
    <s v="Belthangady"/>
    <s v="rural"/>
    <m/>
    <s v="Hakeem"/>
    <s v="respondent_male"/>
    <s v="respondent_relationship_father"/>
    <s v="household_head_yes"/>
    <n v="6"/>
    <s v="obc"/>
    <m/>
    <s v="muslim"/>
    <s v="income_source_casual_labour income_source_farming"/>
    <x v="9"/>
    <m/>
    <s v="dont_wish_to_say"/>
    <m/>
    <m/>
    <n v="1"/>
    <n v="1"/>
    <m/>
    <s v="edu_young_textbook_some"/>
    <s v="edu_young_meals_cooked"/>
    <s v="communication_yes"/>
    <s v="school_status_yes"/>
    <d v="2021-10-04T00:00:00"/>
    <n v="0"/>
    <s v="Because Dasara vocation"/>
    <m/>
    <s v="yes_sometimes"/>
    <s v="yes"/>
    <m/>
    <m/>
    <m/>
    <s v="gaps_yes"/>
    <m/>
    <m/>
    <m/>
    <m/>
    <m/>
    <m/>
    <m/>
    <m/>
    <m/>
    <m/>
    <m/>
    <m/>
    <s v="child_ability_more_less"/>
    <s v="Ni comment"/>
    <s v="Nil"/>
    <s v="uuid:3f352017-f83f-4245-be07-4b5950355d87"/>
    <n v="28"/>
    <s v="Anusha Sharma"/>
    <n v="0"/>
    <n v="0"/>
    <m/>
    <m/>
    <s v="collect:bh2iDMsOytwPb4wh"/>
    <m/>
    <s v="Fouziya"/>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965bb210-5874-49ec-b610-3d478a432763"/>
    <s v="2021-10-24T03:37:59.623Z"/>
    <m/>
    <s v="IT for Change"/>
    <s v="Mahammad Asfak"/>
    <d v="2021-10-23T00:00:00"/>
    <s v="in_person"/>
    <s v="karnataka"/>
    <s v="district_other"/>
    <s v="Dakshina Kannada"/>
    <s v="Gram panchayath indabettu"/>
    <s v="Belthangady"/>
    <s v="rural"/>
    <m/>
    <s v="Lokayya"/>
    <s v="respondent_male"/>
    <s v="respondent_relationship_father"/>
    <s v="household_head_yes"/>
    <n v="4"/>
    <s v="st"/>
    <m/>
    <s v="hindu"/>
    <s v="income_source_casual_labour income_source_farming"/>
    <x v="7"/>
    <s v="Tulu"/>
    <s v="dont_wish_to_say"/>
    <m/>
    <m/>
    <n v="1"/>
    <n v="1"/>
    <m/>
    <s v="edu_young_textbook_all"/>
    <s v="edu_young_meals_cooked"/>
    <s v="communication_yes"/>
    <s v="school_status_yes"/>
    <d v="2021-10-25T00:00:00"/>
    <n v="0"/>
    <s v="Because Dasara vocation"/>
    <m/>
    <m/>
    <s v="yes"/>
    <m/>
    <m/>
    <m/>
    <s v="gaps_unclear"/>
    <m/>
    <m/>
    <s v="support_sometimes"/>
    <m/>
    <m/>
    <m/>
    <m/>
    <m/>
    <m/>
    <m/>
    <m/>
    <m/>
    <s v="child_ability_more_less"/>
    <s v="Need to open school"/>
    <s v="Nil"/>
    <s v="uuid:965bb210-5874-49ec-b610-3d478a432763"/>
    <n v="28"/>
    <s v="Anusha Sharma"/>
    <n v="0"/>
    <n v="0"/>
    <m/>
    <m/>
    <s v="collect:bh2iDMsOytwPb4wh"/>
    <m/>
    <s v="Prathima"/>
    <n v="16"/>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41833635-139e-428e-ad1a-4d7f5d9dcae8"/>
    <s v="2021-10-24T03:34:28.002Z"/>
    <m/>
    <s v="IT for Change"/>
    <s v="Mahammad Asfak"/>
    <d v="2021-10-23T00:00:00"/>
    <s v="in_person"/>
    <s v="karnataka"/>
    <s v="district_other"/>
    <s v="Dakshina Kannada"/>
    <s v="Gram panchayath indabettu"/>
    <s v="Belthangady"/>
    <s v="rural"/>
    <m/>
    <s v="Baby"/>
    <s v="respondent_male"/>
    <s v="respondent_relationship_father"/>
    <s v="household_head_yes"/>
    <n v="4"/>
    <s v="sc"/>
    <m/>
    <s v="hindu"/>
    <s v="income_source_casual_labour income_source_farming"/>
    <x v="7"/>
    <s v="Tulu"/>
    <s v="dont_wish_to_say"/>
    <m/>
    <m/>
    <n v="1"/>
    <n v="1"/>
    <m/>
    <s v="edu_young_textbook_unclear"/>
    <s v="edu_young_meals_cooked"/>
    <s v="communication_yes"/>
    <s v="school_status_yes"/>
    <d v="2021-10-25T00:00:00"/>
    <n v="0"/>
    <s v="Because Dasara vocation"/>
    <m/>
    <s v="yes_sometimes"/>
    <s v="yes"/>
    <m/>
    <m/>
    <m/>
    <s v="gaps_yes"/>
    <m/>
    <m/>
    <s v="support_sometimes"/>
    <m/>
    <m/>
    <m/>
    <m/>
    <m/>
    <m/>
    <m/>
    <m/>
    <m/>
    <s v="child_ability_more_less"/>
    <s v="Need to continue online classes "/>
    <s v="Nil"/>
    <s v="uuid:41833635-139e-428e-ad1a-4d7f5d9dcae8"/>
    <n v="28"/>
    <s v="Anusha Sharma"/>
    <n v="0"/>
    <n v="0"/>
    <m/>
    <m/>
    <s v="collect:bh2iDMsOytwPb4wh"/>
    <m/>
    <s v="Jaanaki"/>
    <n v="13"/>
    <s v="female"/>
    <s v="child_enrol_yes"/>
    <s v="child_class_7"/>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2507060-3930-40c0-b082-73aafc8b34d8"/>
    <s v="2021-10-24T03:29:18.062Z"/>
    <m/>
    <s v="IT for Change"/>
    <s v="Mahammad Asfak"/>
    <d v="2021-10-23T00:00:00"/>
    <s v="in_person"/>
    <s v="karnataka"/>
    <s v="district_other"/>
    <s v="Dakshina Kannada"/>
    <s v="Gram panchayath indabettu"/>
    <s v="Belthangady"/>
    <s v="rural"/>
    <m/>
    <s v="Usman"/>
    <s v="respondent_male"/>
    <s v="respondent_relationship_father"/>
    <s v="household_head_yes"/>
    <n v="5"/>
    <s v="obc"/>
    <m/>
    <s v="muslim"/>
    <s v="income_source_casual_labour"/>
    <x v="7"/>
    <s v="Byari"/>
    <s v="dont_wish_to_say"/>
    <m/>
    <m/>
    <n v="1"/>
    <n v="1"/>
    <m/>
    <s v="edu_young_textbook_all"/>
    <s v="edu_young_meals_cooked"/>
    <s v="communication_yes"/>
    <s v="school_status_yes"/>
    <d v="2021-10-25T00:00:00"/>
    <n v="0"/>
    <s v="Because Dasara vocation"/>
    <m/>
    <s v="yes_sometimes"/>
    <s v="yes"/>
    <m/>
    <m/>
    <m/>
    <s v="gaps_yes"/>
    <m/>
    <s v="support_no"/>
    <s v="support_sometimes"/>
    <m/>
    <m/>
    <m/>
    <m/>
    <m/>
    <m/>
    <m/>
    <m/>
    <m/>
    <s v="child_ability_more_less"/>
    <s v="No comments"/>
    <s v="Nil"/>
    <s v="uuid:a2507060-3930-40c0-b082-73aafc8b34d8"/>
    <n v="28"/>
    <s v="Anusha Sharma"/>
    <n v="0"/>
    <n v="0"/>
    <m/>
    <m/>
    <s v="collect:bh2iDMsOytwPb4wh"/>
    <m/>
    <s v="Shahil"/>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38504ea7-b8bc-4936-9afd-65010553588a"/>
    <s v="2021-10-24T03:25:07.790Z"/>
    <m/>
    <s v="IT for Change"/>
    <s v="Mahammad Asfak"/>
    <d v="2021-10-23T00:00:00"/>
    <s v="in_person"/>
    <s v="karnataka"/>
    <s v="district_other"/>
    <s v="Dakshina kannada."/>
    <s v="Gram panchayath indabettu"/>
    <s v="Belthangady"/>
    <s v="rural"/>
    <m/>
    <s v="Vishwanath"/>
    <s v="respondent_male"/>
    <s v="respondent_relationship_father"/>
    <s v="household_head_yes"/>
    <n v="5"/>
    <s v="obc"/>
    <m/>
    <s v="muslim"/>
    <s v="income_source_casual_labour"/>
    <x v="0"/>
    <m/>
    <s v="dont_wish_to_say"/>
    <m/>
    <m/>
    <n v="1"/>
    <n v="1"/>
    <m/>
    <s v="edu_young_textbook_all"/>
    <s v="edu_young_meals_cooked"/>
    <s v="communication_yes"/>
    <s v="school_status_yes"/>
    <d v="2021-10-25T00:00:00"/>
    <n v="0"/>
    <s v="Because Dasara vocation"/>
    <m/>
    <s v="yes_sometimes"/>
    <s v="yes"/>
    <m/>
    <m/>
    <m/>
    <s v="gaps_unclear"/>
    <m/>
    <m/>
    <s v="support_sometimes"/>
    <m/>
    <m/>
    <m/>
    <m/>
    <m/>
    <m/>
    <m/>
    <m/>
    <m/>
    <s v="child_ability_more_less"/>
    <s v="Need to start offline classes because she spent time in friends"/>
    <s v="Nil"/>
    <s v="uuid:38504ea7-b8bc-4936-9afd-65010553588a"/>
    <n v="28"/>
    <s v="Anusha Sharma"/>
    <n v="0"/>
    <n v="0"/>
    <m/>
    <m/>
    <s v="collect:bh2iDMsOytwPb4wh"/>
    <m/>
    <s v="Thrisha"/>
    <n v="14"/>
    <s v="female"/>
    <s v="child_enrol_yes"/>
    <s v="child_class_7"/>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58995e93-d96f-4992-8cd3-16e586910810"/>
    <s v="2021-10-23T07:01:34.425Z"/>
    <m/>
    <s v="IT for Change"/>
    <s v="Mahammad Asfak"/>
    <d v="2021-10-23T00:00:00"/>
    <s v="in_person"/>
    <s v="karnataka"/>
    <s v="district_other"/>
    <s v="Dakshina kannada."/>
    <s v="Gram panchayath indabettu"/>
    <s v="Belthangady"/>
    <s v="rural"/>
    <m/>
    <s v="Rafeeq"/>
    <s v="respondent_male"/>
    <s v="respondent_relationship_father"/>
    <s v="household_head_yes"/>
    <n v="5"/>
    <s v="obc"/>
    <m/>
    <s v="muslim"/>
    <s v="income_source_casual_labour"/>
    <x v="7"/>
    <s v="Byari"/>
    <s v="dont_wish_to_say"/>
    <m/>
    <m/>
    <n v="1"/>
    <n v="1"/>
    <m/>
    <s v="edu_young_textbook_some"/>
    <s v="edu_young_meals_cooked"/>
    <s v="communication_yes"/>
    <s v="school_status_yes"/>
    <d v="2021-10-25T00:00:00"/>
    <n v="0"/>
    <s v="Because Dasara vocation"/>
    <m/>
    <s v="yes_sometimes"/>
    <s v="yes"/>
    <m/>
    <m/>
    <m/>
    <s v="gaps_unclear"/>
    <m/>
    <s v="support_sometimes"/>
    <m/>
    <m/>
    <m/>
    <m/>
    <m/>
    <m/>
    <m/>
    <m/>
    <m/>
    <m/>
    <s v="child_ability_more_less"/>
    <s v="Need to starts offline classes"/>
    <s v="Nil"/>
    <s v="uuid:58995e93-d96f-4992-8cd3-16e586910810"/>
    <n v="28"/>
    <s v="Anusha Sharma"/>
    <n v="0"/>
    <n v="0"/>
    <m/>
    <m/>
    <s v="collect:bh2iDMsOytwPb4wh"/>
    <m/>
    <s v="Thafseera"/>
    <n v="14"/>
    <s v="female"/>
    <s v="child_enrol_yes"/>
    <s v="child_class_8"/>
    <s v="child_government_school"/>
    <s v="child_last_enrol_yes"/>
    <s v="child_last_class_7"/>
    <s v="child_last_government_school"/>
    <s v="n/a"/>
    <s v="n/a"/>
    <s v="n/a"/>
    <s v="n/a"/>
    <s v="n/a"/>
    <s v="n/a"/>
    <s v="n/a"/>
    <s v="n/a"/>
    <s v="n/a"/>
    <s v="n/a"/>
    <s v="n/a"/>
    <s v="n/a"/>
    <s v="n/a"/>
    <s v="n/a"/>
    <s v="n/a"/>
    <s v="n/a"/>
    <s v="n/a"/>
    <s v="n/a"/>
    <s v="n/a"/>
    <s v="n/a"/>
    <s v="n/a"/>
    <s v="n/a"/>
    <s v="n/a"/>
    <s v="n/a"/>
    <s v="n/a"/>
    <s v="n/a"/>
    <s v="n/a"/>
    <s v="n/a"/>
    <s v="n/a"/>
    <s v="n/a"/>
    <s v="n/a"/>
    <s v="n/a"/>
    <s v="n/a"/>
    <s v="n/a"/>
    <s v="n/a"/>
    <s v="n/a"/>
  </r>
  <r>
    <s v="uuid:4b4b91d1-55e2-4dae-93af-4d200b545e9f"/>
    <s v="2021-10-23T06:57:00.135Z"/>
    <m/>
    <s v="IT for Change"/>
    <s v="Mahammad Asfak"/>
    <d v="2021-10-23T00:00:00"/>
    <s v="in_person"/>
    <s v="karnataka"/>
    <s v="district_other"/>
    <s v="Dakshina Kannada"/>
    <s v="Gram panchayath indabettu"/>
    <s v="Belthangady"/>
    <s v="rural"/>
    <m/>
    <s v="Abdul muthalib"/>
    <s v="respondent_male"/>
    <s v="respondent_relationship_father"/>
    <s v="household_head_yes"/>
    <n v="8"/>
    <s v="obc"/>
    <m/>
    <s v="muslim"/>
    <s v="income_source_casual_labour income_source_farming"/>
    <x v="9"/>
    <m/>
    <s v="dont_wish_to_say"/>
    <m/>
    <m/>
    <n v="2"/>
    <n v="2"/>
    <m/>
    <s v="edu_young_textbook_some"/>
    <s v="edu_young_meals_cooked"/>
    <s v="communication_yes"/>
    <s v="school_status_yes"/>
    <d v="2021-10-11T00:00:00"/>
    <n v="6"/>
    <s v="Nil"/>
    <m/>
    <s v="yes"/>
    <s v="yes"/>
    <m/>
    <m/>
    <m/>
    <s v="gaps_yes"/>
    <m/>
    <m/>
    <s v="support_sometimes"/>
    <m/>
    <m/>
    <m/>
    <m/>
    <m/>
    <m/>
    <m/>
    <m/>
    <m/>
    <s v="child_ability_more_less"/>
    <s v="Need to continue the classes in offline or in personally because online classes is very to bad."/>
    <s v="Nil"/>
    <s v="uuid:4b4b91d1-55e2-4dae-93af-4d200b545e9f"/>
    <n v="28"/>
    <s v="Anusha Sharma"/>
    <n v="0"/>
    <n v="0"/>
    <m/>
    <m/>
    <s v="collect:bh2iDMsOytwPb4wh"/>
    <m/>
    <s v="Sahana banu"/>
    <n v="14"/>
    <s v="female"/>
    <s v="child_enrol_yes"/>
    <s v="child_class_8"/>
    <s v="child_government_school"/>
    <s v="child_last_enrol_yes"/>
    <s v="child_last_class_7"/>
    <s v="child_last_government_school"/>
    <s v="Suhana banu"/>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e744debf-ace2-4735-ae6a-3cf769c44b19"/>
    <s v="2021-10-20T11:25:10.788Z"/>
    <m/>
    <s v="ITfC"/>
    <s v="Anusha"/>
    <d v="2021-10-20T00:00:00"/>
    <s v="in_person"/>
    <s v="karnataka"/>
    <s v="bengaluru_urban"/>
    <m/>
    <s v="Tilak Nagar 169"/>
    <s v="Bengaluru"/>
    <s v="urban"/>
    <m/>
    <s v="Nagarani"/>
    <s v="respondent_female"/>
    <s v="respondent_relationship_mother"/>
    <s v="household_head_no"/>
    <n v="4"/>
    <s v="sc"/>
    <m/>
    <s v="hindu"/>
    <s v="income_source_casual_labour"/>
    <x v="2"/>
    <m/>
    <s v="another_state"/>
    <s v="Tamil Nadu"/>
    <m/>
    <n v="1"/>
    <n v="1"/>
    <m/>
    <s v="edu_young_textbook_all"/>
    <s v="edu_young_meals_unclear"/>
    <s v="communication_yes"/>
    <s v="school_status_no"/>
    <m/>
    <m/>
    <m/>
    <m/>
    <m/>
    <m/>
    <m/>
    <m/>
    <m/>
    <m/>
    <m/>
    <m/>
    <m/>
    <m/>
    <m/>
    <s v="study_yes"/>
    <m/>
    <s v="moment_no"/>
    <s v="moment_yes"/>
    <s v="moment_no"/>
    <s v="moment_no"/>
    <m/>
    <s v="child_ability_declined"/>
    <s v="Will be difficult to get used to the classroom setting, to sit for the whole day, listen and concentrate"/>
    <s v="Child is in private school in RTE quota."/>
    <s v="uuid:e744debf-ace2-4735-ae6a-3cf769c44b19"/>
    <n v="28"/>
    <s v="Anusha Sharma"/>
    <n v="0"/>
    <n v="0"/>
    <m/>
    <m/>
    <s v="collect:3LdLl5mjfmohi3G2"/>
    <m/>
    <s v="Nikhilsudan"/>
    <n v="9"/>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s v="n/a"/>
    <s v="n/a"/>
    <s v="n/a"/>
    <s v="n/a"/>
    <s v="n/a"/>
    <s v="n/a"/>
    <s v="n/a"/>
    <s v="n/a"/>
    <s v="n/a"/>
  </r>
  <r>
    <s v="uuid:aa42fc36-35c7-4c5b-a450-da2f8c073e0c"/>
    <s v="2021-10-20T11:07:31.590Z"/>
    <m/>
    <s v="ITfC"/>
    <s v="Anusha"/>
    <d v="2021-10-20T00:00:00"/>
    <s v="in_person"/>
    <s v="karnataka"/>
    <s v="bengaluru_urban"/>
    <m/>
    <s v="Tilak Nagar 169"/>
    <s v="Bengaluru"/>
    <s v="urban"/>
    <m/>
    <s v="Rajeshwari"/>
    <s v="respondent_female"/>
    <s v="respondent_relationship_mother"/>
    <s v="household_head_no"/>
    <n v="4"/>
    <s v="caste_unclear"/>
    <m/>
    <s v="hindu"/>
    <s v="income_source_casual_labour"/>
    <x v="2"/>
    <m/>
    <s v="another_state"/>
    <s v="Tamil Nadu"/>
    <m/>
    <n v="2"/>
    <n v="2"/>
    <m/>
    <s v="edu_young_textbook_all"/>
    <s v="edu_young_meals_unclear"/>
    <s v="communication_no"/>
    <s v="school_status_no"/>
    <m/>
    <m/>
    <m/>
    <m/>
    <m/>
    <m/>
    <m/>
    <m/>
    <m/>
    <m/>
    <m/>
    <m/>
    <m/>
    <m/>
    <m/>
    <s v="study_someties"/>
    <m/>
    <s v="moment_no"/>
    <s v="moment_yes"/>
    <s v="moment_no"/>
    <s v="moment_no"/>
    <m/>
    <s v="child_ability_declined"/>
    <s v="He won't be able to answer if teacher asks something. He has lost touch with studies  no reading, writing. "/>
    <s v="Child used to go to tuitions before pandemic. Parent felt he was doing better then. She feels he may pick once he is able to go to tuitions again"/>
    <s v="uuid:aa42fc36-35c7-4c5b-a450-da2f8c073e0c"/>
    <n v="28"/>
    <s v="Anusha Sharma"/>
    <n v="0"/>
    <n v="0"/>
    <m/>
    <m/>
    <s v="collect:3LdLl5mjfmohi3G2"/>
    <m/>
    <s v="Vishnusharan"/>
    <n v="10"/>
    <s v="male"/>
    <s v="child_enrol_yes"/>
    <s v="child_class_5"/>
    <s v="child_private_school"/>
    <s v="child_last_enrol_yes"/>
    <s v="child_last_class_4"/>
    <s v="child_last_private_school"/>
    <s v="Divyadarshini"/>
    <n v="11"/>
    <s v="fe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cf498ba3-6f5b-4c0d-aabb-a3cc3bd47e2e"/>
    <s v="2021-10-20T10:48:57.655Z"/>
    <m/>
    <s v="ITfC"/>
    <s v="Anusha"/>
    <d v="2021-10-20T00:00:00"/>
    <s v="in_person"/>
    <s v="karnataka"/>
    <s v="bengaluru_urban"/>
    <m/>
    <s v="Tilak Nagar 169"/>
    <s v="Bengaluru"/>
    <s v="urban"/>
    <m/>
    <s v="Salma"/>
    <s v="respondent_female"/>
    <s v="respondent_relationship_mother"/>
    <s v="household_head_no"/>
    <n v="4"/>
    <s v="other"/>
    <s v="Muslim"/>
    <s v="muslim"/>
    <s v="income_source_org_sector income_source_self_employed"/>
    <x v="5"/>
    <m/>
    <s v="current_state"/>
    <m/>
    <m/>
    <n v="1"/>
    <n v="1"/>
    <m/>
    <s v="edu_young_textbook_all"/>
    <s v="edu_young_meals_dry"/>
    <s v="communication_yes"/>
    <s v="school_status_yes"/>
    <d v="2021-10-11T00:00:00"/>
    <n v="5"/>
    <s v="Attended"/>
    <m/>
    <s v="no"/>
    <s v="yes_sometimes"/>
    <s v="no"/>
    <s v="no"/>
    <s v="Watching videos on phone"/>
    <s v="gaps_yes"/>
    <m/>
    <s v="support_no"/>
    <s v="support_no"/>
    <s v="support_no"/>
    <m/>
    <m/>
    <m/>
    <m/>
    <m/>
    <m/>
    <m/>
    <m/>
    <s v="child_ability_more_less"/>
    <s v="Don't see any problems arising"/>
    <s v="Parent felt child was not really facing any problems and would be able to pick up once school starts with efforts of his own and from teachers"/>
    <s v="uuid:cf498ba3-6f5b-4c0d-aabb-a3cc3bd47e2e"/>
    <n v="28"/>
    <s v="Anusha Sharma"/>
    <n v="0"/>
    <n v="0"/>
    <m/>
    <m/>
    <s v="collect:3LdLl5mjfmohi3G2"/>
    <m/>
    <s v="Raunak"/>
    <n v="11"/>
    <s v="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fbb08bfb-1add-4b71-ab83-4582a02b42ce"/>
    <s v="2021-10-19T12:41:01.746Z"/>
    <m/>
    <s v="IT for Change"/>
    <s v="Ajith"/>
    <d v="2021-10-19T00:00:00"/>
    <s v="in_person"/>
    <s v="karnataka"/>
    <s v="bengaluru_urban"/>
    <m/>
    <s v="139 - Byrasandra"/>
    <s v="Bengaluru"/>
    <s v="urban"/>
    <m/>
    <s v="_x000d__x000a_Trial"/>
    <s v="respondent_female"/>
    <s v="respondent_relationship_relative"/>
    <s v="household_head_no"/>
    <n v="4"/>
    <s v="other"/>
    <s v="Na"/>
    <s v="religion_other"/>
    <s v="income_source_casual_labour"/>
    <x v="0"/>
    <m/>
    <s v="current_state"/>
    <m/>
    <m/>
    <n v="2"/>
    <n v="2"/>
    <m/>
    <s v="edu_young_textbook_unclear"/>
    <s v="edu_young_meals_unclear"/>
    <s v="communication_no"/>
    <s v="school_status_yes"/>
    <d v="2021-09-06T00:00:00"/>
    <n v="5"/>
    <s v="Ill"/>
    <m/>
    <s v="no"/>
    <s v="no"/>
    <m/>
    <m/>
    <m/>
    <s v="gaps_yes"/>
    <m/>
    <m/>
    <m/>
    <m/>
    <m/>
    <m/>
    <m/>
    <m/>
    <m/>
    <m/>
    <m/>
    <m/>
    <s v="child_ability_unable"/>
    <s v="Nj"/>
    <m/>
    <s v="uuid:fbb08bfb-1add-4b71-ab83-4582a02b42ce"/>
    <n v="28"/>
    <s v="Anusha Sharma"/>
    <n v="0"/>
    <n v="0"/>
    <m/>
    <s v="rejected"/>
    <s v="collect:6DVozGpAMAKPzIUA"/>
    <m/>
    <s v="Bunty"/>
    <n v="7"/>
    <s v="male"/>
    <s v="child_enrol_yes"/>
    <s v="child_class_2"/>
    <s v="child_government_school"/>
    <s v="child_last_enrol_yes"/>
    <s v="child_last_class_1"/>
    <s v="child_last_government_school"/>
    <s v="Meena"/>
    <n v="12"/>
    <s v="female"/>
    <s v="child_enrol_no"/>
    <m/>
    <m/>
    <s v="child_last_enrol_no"/>
    <m/>
    <m/>
    <s v="n/a"/>
    <s v="n/a"/>
    <s v="n/a"/>
    <s v="n/a"/>
    <s v="n/a"/>
    <s v="n/a"/>
    <s v="n/a"/>
    <s v="n/a"/>
    <s v="n/a"/>
    <s v="n/a"/>
    <s v="n/a"/>
    <s v="n/a"/>
    <s v="n/a"/>
    <s v="n/a"/>
    <s v="n/a"/>
    <s v="n/a"/>
    <s v="n/a"/>
    <s v="n/a"/>
    <s v="n/a"/>
    <s v="n/a"/>
    <s v="n/a"/>
    <s v="n/a"/>
    <s v="n/a"/>
    <s v="n/a"/>
    <s v="n/a"/>
    <s v="n/a"/>
    <s v="n/a"/>
  </r>
  <r>
    <s v="uuid:d754a8e1-95f5-4ebb-b2cb-eab3843b85d7"/>
    <s v="2021-10-19T12:30:40.908Z"/>
    <m/>
    <s v="IT for Change"/>
    <s v="Priyanshu Fartyal"/>
    <d v="2021-10-19T00:00:00"/>
    <s v="over_the_phone"/>
    <s v="karnataka"/>
    <s v="bengaluru_urban"/>
    <m/>
    <s v="Byrasndra"/>
    <s v="Bengaluru"/>
    <s v="urban"/>
    <m/>
    <s v="Xyz"/>
    <s v="respondent_male"/>
    <s v="respondent_relationship_father"/>
    <s v="household_head_yes"/>
    <n v="4"/>
    <s v="caste_unclear"/>
    <m/>
    <s v="unclear"/>
    <s v="income_source_remittances"/>
    <x v="0"/>
    <m/>
    <s v="dont_wish_to_say"/>
    <m/>
    <m/>
    <n v="2"/>
    <n v="2"/>
    <m/>
    <s v="edu_young_textbook_some"/>
    <s v="edu_young_meals_unclear"/>
    <s v="communication_yes"/>
    <s v="school_status_yes"/>
    <d v="2021-10-01T00:00:00"/>
    <n v="3"/>
    <s v="Holidays"/>
    <m/>
    <s v="no"/>
    <s v="yes"/>
    <s v="no"/>
    <s v="yes_sometimes"/>
    <s v="YouTube"/>
    <s v="gaps_no"/>
    <m/>
    <s v="support_no"/>
    <s v="support_no"/>
    <s v="support_no"/>
    <m/>
    <m/>
    <m/>
    <m/>
    <m/>
    <m/>
    <m/>
    <m/>
    <s v="child_ability_unable"/>
    <s v="Nothing"/>
    <s v="No comments"/>
    <s v="uuid:d754a8e1-95f5-4ebb-b2cb-eab3843b85d7"/>
    <n v="28"/>
    <s v="Anusha Sharma"/>
    <n v="0"/>
    <n v="0"/>
    <m/>
    <s v="rejected"/>
    <s v="collect:6Ujm8qPh95nngsnb"/>
    <m/>
    <s v="Abc"/>
    <n v="10"/>
    <s v="male"/>
    <s v="child_enrol_yes"/>
    <s v="child_class_6"/>
    <s v="child_other"/>
    <s v="child_last_enrol_yes"/>
    <s v="child_last_class_5"/>
    <s v="child_last_madarsa"/>
    <s v="Efs"/>
    <n v="13"/>
    <s v="female"/>
    <s v="child_enrol_no"/>
    <m/>
    <m/>
    <s v="child_last_enrol_yes"/>
    <s v="child_last_class_7"/>
    <s v="child_last_madarsa"/>
    <s v="n/a"/>
    <s v="n/a"/>
    <s v="n/a"/>
    <s v="n/a"/>
    <s v="n/a"/>
    <s v="n/a"/>
    <s v="n/a"/>
    <s v="n/a"/>
    <s v="n/a"/>
    <s v="n/a"/>
    <s v="n/a"/>
    <s v="n/a"/>
    <s v="n/a"/>
    <s v="n/a"/>
    <s v="n/a"/>
    <s v="n/a"/>
    <s v="n/a"/>
    <s v="n/a"/>
    <s v="n/a"/>
    <s v="n/a"/>
    <s v="n/a"/>
    <s v="n/a"/>
    <s v="n/a"/>
    <s v="n/a"/>
    <s v="n/a"/>
    <s v="n/a"/>
    <s v="n/a"/>
  </r>
  <r>
    <s v="uuid:b2174af1-ddaa-4341-bc5b-7c318a07f494"/>
    <s v="2021-10-19T12:30:30.375Z"/>
    <m/>
    <s v="IT for Change"/>
    <s v="Vamshi_x000d__x000a_"/>
    <d v="2021-10-19T00:00:00"/>
    <s v="over_the_phone"/>
    <s v="karnataka"/>
    <s v="bengaluru_urban"/>
    <m/>
    <s v="Byrasndra"/>
    <s v="Bengaluru"/>
    <s v="urban"/>
    <m/>
    <s v="Father"/>
    <s v="respondent_male"/>
    <s v="respondent_relationship_father"/>
    <s v="household_head_yes"/>
    <n v="4"/>
    <s v="caste_unclear"/>
    <m/>
    <s v="unclear"/>
    <s v="income_source_remittances income_source_farming"/>
    <x v="0"/>
    <m/>
    <s v="dont_wish_to_say"/>
    <m/>
    <m/>
    <n v="2"/>
    <n v="2"/>
    <m/>
    <s v="edu_young_textbook_all"/>
    <s v="edu_young_meals_unclear"/>
    <s v="communication_yes"/>
    <s v="school_status_yes"/>
    <d v="2021-10-06T00:00:00"/>
    <n v="6"/>
    <s v="Personal problem"/>
    <m/>
    <s v="no"/>
    <s v="yes"/>
    <s v="yes"/>
    <s v="yes"/>
    <m/>
    <s v="gaps_yes"/>
    <m/>
    <s v="support_no"/>
    <s v="support_yes"/>
    <s v="support_no"/>
    <m/>
    <m/>
    <m/>
    <m/>
    <m/>
    <m/>
    <m/>
    <m/>
    <s v="child_ability_improved"/>
    <s v="Noo"/>
    <s v="K"/>
    <s v="uuid:b2174af1-ddaa-4341-bc5b-7c318a07f494"/>
    <n v="28"/>
    <s v="Anusha Sharma"/>
    <n v="0"/>
    <n v="0"/>
    <m/>
    <s v="rejected"/>
    <s v="collect:greKnCZVy8gPWVLk"/>
    <m/>
    <s v="Ajay"/>
    <n v="10"/>
    <s v="male"/>
    <s v="child_enrol_yes"/>
    <s v="child_class_11"/>
    <s v="child_unclear"/>
    <s v="child_last_enrol_yes"/>
    <s v="child_last_class_10"/>
    <s v="child_last_government_school"/>
    <s v="Veena"/>
    <n v="12"/>
    <s v="female"/>
    <s v="child_enrol_yes"/>
    <s v="child_class_8"/>
    <s v="child_government_school"/>
    <s v="child_last_enrol_yes"/>
    <s v="child_last_class_9"/>
    <s v="child_last_government_school"/>
    <s v="n/a"/>
    <s v="n/a"/>
    <s v="n/a"/>
    <s v="n/a"/>
    <s v="n/a"/>
    <s v="n/a"/>
    <s v="n/a"/>
    <s v="n/a"/>
    <s v="n/a"/>
    <s v="n/a"/>
    <s v="n/a"/>
    <s v="n/a"/>
    <s v="n/a"/>
    <s v="n/a"/>
    <s v="n/a"/>
    <s v="n/a"/>
    <s v="n/a"/>
    <s v="n/a"/>
    <s v="n/a"/>
    <s v="n/a"/>
    <s v="n/a"/>
    <s v="n/a"/>
    <s v="n/a"/>
    <s v="n/a"/>
    <s v="n/a"/>
    <s v="n/a"/>
    <s v="n/a"/>
  </r>
  <r>
    <s v="uuid:36dc09c9-a059-4e99-a06d-66c9a77fe955"/>
    <s v="2021-10-08T12:06:42.498Z"/>
    <m/>
    <s v="ITfC"/>
    <s v="Anusha"/>
    <d v="2021-10-08T00:00:00"/>
    <s v="in_person"/>
    <s v="karnataka"/>
    <s v="bengaluru_urban"/>
    <m/>
    <s v="Tilak Nagar 169"/>
    <s v="Bengaluru"/>
    <s v="urban"/>
    <m/>
    <s v="Joshpine"/>
    <s v="respondent_female"/>
    <s v="respondent_relationship_mother"/>
    <s v="household_head_no"/>
    <n v="7"/>
    <s v="sc"/>
    <m/>
    <s v="religion_other"/>
    <s v="income_source_casual_labour"/>
    <x v="2"/>
    <m/>
    <s v="current_state"/>
    <m/>
    <m/>
    <n v="3"/>
    <n v="3"/>
    <m/>
    <s v="edu_young_textbook_some"/>
    <s v="edu_young_meals_unclear"/>
    <s v="communication_yes"/>
    <s v="school_status_yes"/>
    <d v="2021-09-28T00:00:00"/>
    <n v="6"/>
    <s v="Attended "/>
    <m/>
    <s v="no"/>
    <s v="yes"/>
    <s v="no"/>
    <s v="no"/>
    <m/>
    <s v="gaps_no"/>
    <m/>
    <s v="support_no"/>
    <s v="support_no"/>
    <s v="support_no"/>
    <m/>
    <m/>
    <m/>
    <m/>
    <m/>
    <m/>
    <m/>
    <m/>
    <s v="child_ability_improved"/>
    <s v="No problems"/>
    <m/>
    <s v="uuid:36dc09c9-a059-4e99-a06d-66c9a77fe955"/>
    <n v="28"/>
    <s v="Anusha Sharma"/>
    <n v="0"/>
    <n v="0"/>
    <m/>
    <m/>
    <s v="collect:3LdLl5mjfmohi3G2"/>
    <m/>
    <s v="Pradvin"/>
    <n v="11"/>
    <s v="male"/>
    <s v="child_enrol_yes"/>
    <s v="child_class_5"/>
    <s v="child_private_school"/>
    <s v="child_last_enrol_yes"/>
    <s v="child_last_class_4"/>
    <s v="child_last_private_school"/>
    <s v="Supriya"/>
    <n v="14"/>
    <s v="female"/>
    <s v="child_enrol_yes"/>
    <s v="child_class_9"/>
    <s v="child_private_school"/>
    <s v="child_last_enrol_yes"/>
    <s v="child_last_class_8"/>
    <s v="child_last_private_school"/>
    <s v="Pavitra"/>
    <n v="16"/>
    <s v="female"/>
    <s v="child_enrol_yes"/>
    <s v="child_class_11"/>
    <s v="child_private_school"/>
    <s v="child_last_enrol_no"/>
    <m/>
    <m/>
    <s v="."/>
    <n v="0"/>
    <s v="female"/>
    <s v="child_enrol_no"/>
    <m/>
    <m/>
    <s v="child_last_enrol_no"/>
    <m/>
    <m/>
    <s v="."/>
    <n v="0"/>
    <s v="female"/>
    <s v="child_enrol_no"/>
    <m/>
    <m/>
    <s v="child_last_enrol_no"/>
    <m/>
    <m/>
  </r>
  <r>
    <s v="uuid:4f326252-d91d-4b4d-8845-13f1d5c840b4"/>
    <s v="2021-10-08T11:59:03.048Z"/>
    <m/>
    <s v="IT for Change"/>
    <s v="Marzia/Neeta"/>
    <d v="2021-10-08T00:00:00"/>
    <s v="in_person"/>
    <s v="karnataka"/>
    <s v="bengaluru_urban"/>
    <m/>
    <s v="139-Byrasandra"/>
    <s v="Bangalore"/>
    <s v="urban"/>
    <m/>
    <s v="Manjula"/>
    <s v="respondent_female"/>
    <s v="respondent_relationship_relative"/>
    <s v="household_head_no"/>
    <n v="4"/>
    <s v="sc"/>
    <m/>
    <s v="christian"/>
    <s v="income_source_casual_labour"/>
    <x v="1"/>
    <m/>
    <s v="current_state"/>
    <m/>
    <m/>
    <n v="1"/>
    <n v="1"/>
    <m/>
    <s v="edu_young_textbook_some"/>
    <s v="edu_young_meals_unclear"/>
    <s v="communication_unclear"/>
    <s v="school_status_no"/>
    <m/>
    <m/>
    <m/>
    <m/>
    <m/>
    <m/>
    <m/>
    <m/>
    <m/>
    <m/>
    <m/>
    <m/>
    <m/>
    <m/>
    <m/>
    <s v="study_yes"/>
    <m/>
    <s v="moment_no"/>
    <s v="moment_yes"/>
    <s v="moment_no"/>
    <s v="moment_no"/>
    <m/>
    <s v="child_ability_unable"/>
    <s v="Little scared due to covid, but feel difficult to study by self at home, even parents have difficulty to teach."/>
    <m/>
    <s v="uuid:4f326252-d91d-4b4d-8845-13f1d5c840b4"/>
    <n v="28"/>
    <s v="Anusha Sharma"/>
    <n v="0"/>
    <n v="0"/>
    <m/>
    <m/>
    <s v="collect:ahkG9eJrdyYyOsgU"/>
    <m/>
    <s v="Nameeth"/>
    <n v="8"/>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s v="n/a"/>
    <s v="n/a"/>
    <s v="n/a"/>
    <s v="n/a"/>
    <s v="n/a"/>
    <s v="n/a"/>
    <s v="n/a"/>
    <s v="n/a"/>
    <s v="n/a"/>
  </r>
  <r>
    <s v="uuid:fef83b87-0cf0-4c9a-939c-cada26363353"/>
    <s v="2021-10-08T11:51:02.272Z"/>
    <m/>
    <s v="IT for Change"/>
    <s v="Marzia/Neeta"/>
    <d v="2021-10-08T00:00:00"/>
    <s v="in_person"/>
    <s v="karnataka"/>
    <s v="bengaluru_urban"/>
    <m/>
    <s v="139 - Byrasandra"/>
    <s v="Bengaluru"/>
    <s v="urban"/>
    <m/>
    <s v="Vinayaki"/>
    <s v="respondent_female"/>
    <s v="respondent_relationship_mother"/>
    <s v="household_head_no"/>
    <n v="5"/>
    <s v="sc"/>
    <m/>
    <s v="hindu"/>
    <s v="income_source_casual_labour"/>
    <x v="2"/>
    <m/>
    <s v="another_state"/>
    <s v="Tamil Nadu"/>
    <m/>
    <n v="3"/>
    <n v="3"/>
    <m/>
    <s v="edu_young_textbook_none"/>
    <s v="edu_young_meals_unclear"/>
    <s v="communication_no"/>
    <s v="school_status_no"/>
    <m/>
    <m/>
    <m/>
    <m/>
    <m/>
    <m/>
    <m/>
    <m/>
    <m/>
    <m/>
    <m/>
    <m/>
    <m/>
    <m/>
    <m/>
    <s v="study_someties"/>
    <m/>
    <s v="moment_sometimes"/>
    <s v="moment_no"/>
    <s v="moment_no"/>
    <s v="moment_no"/>
    <m/>
    <s v="child_ability_unable"/>
    <s v="For my youngest child school has not opened and there is no information, no calls from the school. He has been admitted through RTE but they are saying if you don't pay fees for books you can't join the online classes"/>
    <m/>
    <s v="uuid:fef83b87-0cf0-4c9a-939c-cada26363353"/>
    <n v="28"/>
    <s v="Anusha Sharma"/>
    <n v="0"/>
    <n v="0"/>
    <m/>
    <m/>
    <s v="collect:6DVozGpAMAKPzIUA"/>
    <m/>
    <s v="Jeeva"/>
    <n v="9"/>
    <s v="male"/>
    <s v="child_enrol_yes"/>
    <s v="child_class_4"/>
    <s v="child_private_school"/>
    <s v="child_last_enrol_yes"/>
    <s v="child_last_class_3"/>
    <s v="child_last_private_school"/>
    <s v="Dhansi"/>
    <n v="12"/>
    <s v="female"/>
    <s v="child_enrol_yes"/>
    <s v="child_class_6"/>
    <s v="child_government_school"/>
    <s v="child_last_enrol_yes"/>
    <s v="child_last_class_5"/>
    <s v="child_last_government_school"/>
    <s v="Harish"/>
    <n v="13"/>
    <s v="male"/>
    <s v="child_enrol_yes"/>
    <s v="child_class_7"/>
    <s v="child_government_school"/>
    <s v="child_last_enrol_yes"/>
    <s v="child_last_class_6"/>
    <s v="child_last_government_school"/>
    <s v="n/a"/>
    <s v="n/a"/>
    <s v="n/a"/>
    <s v="n/a"/>
    <s v="n/a"/>
    <s v="n/a"/>
    <s v="n/a"/>
    <s v="n/a"/>
    <s v="n/a"/>
    <s v="n/a"/>
    <s v="n/a"/>
    <s v="n/a"/>
    <s v="n/a"/>
    <s v="n/a"/>
    <s v="n/a"/>
    <s v="n/a"/>
    <s v="n/a"/>
    <s v="n/a"/>
  </r>
  <r>
    <s v="uuid:806a01ca-dac1-4492-9a0e-0050aa4b6c63"/>
    <s v="2021-10-08T11:50:47.390Z"/>
    <m/>
    <s v="IT for Change"/>
    <s v="Marzia/Neeta"/>
    <d v="2021-10-08T00:00:00"/>
    <s v="in_person"/>
    <s v="karnataka"/>
    <s v="bengaluru_urban"/>
    <m/>
    <s v="139 - Byrasandra"/>
    <s v="Bengaluru"/>
    <s v="urban"/>
    <m/>
    <s v="Jayanti"/>
    <s v="respondent_female"/>
    <s v="respondent_relationship_mother"/>
    <s v="household_head_no"/>
    <n v="4"/>
    <s v="sc"/>
    <m/>
    <s v="hindu"/>
    <s v="income_source_casual_labour"/>
    <x v="2"/>
    <m/>
    <s v="current_state"/>
    <m/>
    <m/>
    <n v="2"/>
    <n v="2"/>
    <m/>
    <s v="edu_young_textbook_none"/>
    <s v="edu_young_meals_unclear"/>
    <s v="communication_no"/>
    <s v="school_status_no"/>
    <m/>
    <m/>
    <m/>
    <m/>
    <m/>
    <m/>
    <m/>
    <m/>
    <m/>
    <m/>
    <m/>
    <m/>
    <m/>
    <m/>
    <m/>
    <s v="study_someties"/>
    <m/>
    <s v="moment_no"/>
    <s v="moment_no"/>
    <s v="moment_no"/>
    <s v="moment_no"/>
    <m/>
    <s v="child_ability_unable"/>
    <s v="Two years have been wasted for my child. She is good in reading/writing. She helps all the neighborhood children. But I can't pay the fees and we don't have a phone with internet so she can't take online classes. If they open the schools I will somehow I will pay fees and send her. She will be in 5th instead of 6th class but that's ok"/>
    <s v="They don't have a TV and no smartphone so it is very difficult."/>
    <s v="uuid:806a01ca-dac1-4492-9a0e-0050aa4b6c63"/>
    <n v="28"/>
    <s v="Anusha Sharma"/>
    <n v="0"/>
    <n v="0"/>
    <m/>
    <m/>
    <s v="collect:6DVozGpAMAKPzIUA"/>
    <m/>
    <s v="Vaishnavi"/>
    <n v="11"/>
    <s v="female"/>
    <s v="child_enrol_no"/>
    <m/>
    <m/>
    <s v="child_last_enrol_no"/>
    <m/>
    <m/>
    <s v="Manoj"/>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30f1120c-5aff-4c8c-b78a-22f540270244"/>
    <s v="2021-10-08T11:47:25.684Z"/>
    <m/>
    <s v="IT for Change"/>
    <s v="Marzia/Neeta"/>
    <d v="2021-10-08T00:00:00"/>
    <s v="in_person"/>
    <s v="karnataka"/>
    <s v="bengaluru_urban"/>
    <m/>
    <s v="139 - Byrasandra_x000d__x000a_"/>
    <s v="Bengaluru"/>
    <s v="urban"/>
    <m/>
    <s v="Nandini"/>
    <s v="respondent_female"/>
    <s v="respondent_relationship_mother"/>
    <s v="household_head_no"/>
    <n v="5"/>
    <s v="sc"/>
    <m/>
    <s v="hindu"/>
    <s v="income_source_casual_labour"/>
    <x v="2"/>
    <m/>
    <s v="current_state"/>
    <m/>
    <m/>
    <n v="2"/>
    <n v="2"/>
    <m/>
    <s v="edu_young_textbook_some"/>
    <s v="edu_young_meals_unclear"/>
    <s v="communication_no"/>
    <s v="school_status_no"/>
    <m/>
    <m/>
    <m/>
    <m/>
    <m/>
    <m/>
    <m/>
    <m/>
    <m/>
    <m/>
    <m/>
    <m/>
    <m/>
    <m/>
    <m/>
    <s v="study_someties"/>
    <m/>
    <s v="moment_no"/>
    <s v="moment_sometimes"/>
    <s v="moment_no"/>
    <s v="moment_sometimes"/>
    <m/>
    <s v="child_ability_unable"/>
    <s v="It will be good if school opens and they admit my children. Otherwise they just roam around and play but don't get to study and learn anything."/>
    <m/>
    <s v="uuid:30f1120c-5aff-4c8c-b78a-22f540270244"/>
    <n v="28"/>
    <s v="Anusha Sharma"/>
    <n v="0"/>
    <n v="0"/>
    <m/>
    <m/>
    <s v="collect:6DVozGpAMAKPzIUA"/>
    <m/>
    <s v="Jagan"/>
    <n v="8"/>
    <s v="male"/>
    <s v="child_enrol_no"/>
    <m/>
    <m/>
    <s v="child_last_enrol_no"/>
    <m/>
    <m/>
    <s v="Charan"/>
    <n v="10"/>
    <s v="male"/>
    <s v="child_enrol_no"/>
    <m/>
    <m/>
    <s v="child_last_enrol_no"/>
    <m/>
    <m/>
    <s v="n/a"/>
    <s v="n/a"/>
    <s v="n/a"/>
    <s v="n/a"/>
    <s v="n/a"/>
    <s v="n/a"/>
    <s v="n/a"/>
    <s v="n/a"/>
    <s v="n/a"/>
    <s v="n/a"/>
    <s v="n/a"/>
    <s v="n/a"/>
    <s v="n/a"/>
    <s v="n/a"/>
    <s v="n/a"/>
    <s v="n/a"/>
    <s v="n/a"/>
    <s v="n/a"/>
    <s v="n/a"/>
    <s v="n/a"/>
    <s v="n/a"/>
    <s v="n/a"/>
    <s v="n/a"/>
    <s v="n/a"/>
    <s v="n/a"/>
    <s v="n/a"/>
    <s v="n/a"/>
  </r>
  <r>
    <s v="uuid:09336156-d1e7-42a0-9d9c-d7e70d8bad93"/>
    <s v="2021-10-08T11:27:57.670Z"/>
    <m/>
    <s v="ITfC"/>
    <s v="Anusha"/>
    <d v="2021-10-08T00:00:00"/>
    <s v="in_person"/>
    <s v="karnataka"/>
    <s v="bengaluru_urban"/>
    <m/>
    <s v="Tilak Nagar 169"/>
    <s v="Bengaluru"/>
    <s v="urban"/>
    <m/>
    <s v="Selvi"/>
    <s v="respondent_female"/>
    <s v="respondent_relationship_mother"/>
    <s v="household_head_no"/>
    <n v="7"/>
    <s v="sc"/>
    <m/>
    <s v="christian"/>
    <s v="income_source_casual_labour"/>
    <x v="2"/>
    <m/>
    <s v="another_state"/>
    <s v="Tamil Nadu"/>
    <m/>
    <n v="2"/>
    <n v="2"/>
    <m/>
    <s v="edu_young_textbook_none"/>
    <s v="edu_young_meals_unclear"/>
    <s v="communication_no"/>
    <s v="school_status_no"/>
    <m/>
    <m/>
    <m/>
    <m/>
    <m/>
    <m/>
    <m/>
    <m/>
    <m/>
    <m/>
    <m/>
    <m/>
    <m/>
    <m/>
    <m/>
    <s v="study_no"/>
    <m/>
    <s v="moment_no"/>
    <s v="moment_no"/>
    <s v="moment_no"/>
    <s v="moment_no"/>
    <m/>
    <s v="child_ability_unable"/>
    <s v="She used to study very well and was very good in sports. She has got 2 medals also. Now she only watched barbie video on mobile. But she still tell alphabets very well"/>
    <m/>
    <s v="uuid:09336156-d1e7-42a0-9d9c-d7e70d8bad93"/>
    <n v="28"/>
    <s v="Anusha Sharma"/>
    <n v="0"/>
    <n v="0"/>
    <m/>
    <m/>
    <s v="collect:3LdLl5mjfmohi3G2"/>
    <m/>
    <s v="Baby Stella"/>
    <n v="5"/>
    <s v="female"/>
    <s v="child_enrol_no"/>
    <m/>
    <m/>
    <s v="child_last_enrol_yes"/>
    <s v="child_pre_primary"/>
    <s v="child_last_private_school"/>
    <s v="Jennifer"/>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f8c8d37f-58de-4a5d-8cc6-35b32ea23c19"/>
    <s v="2021-10-08T11:14:44.088Z"/>
    <m/>
    <s v="ITfC"/>
    <s v="Anusha"/>
    <d v="2021-10-08T00:00:00"/>
    <s v="in_person"/>
    <s v="karnataka"/>
    <s v="bengaluru_urban"/>
    <m/>
    <s v="Tilak Nagar 169"/>
    <s v="Bengaluru"/>
    <s v="urban"/>
    <m/>
    <s v="Nagamma"/>
    <s v="respondent_female"/>
    <s v="respondent_relationship_mother"/>
    <s v="household_head_yes"/>
    <n v="6"/>
    <s v="caste_unclear"/>
    <m/>
    <s v="hindu"/>
    <s v="income_source_casual_labour income_source_contract"/>
    <x v="0"/>
    <m/>
    <s v="current_state"/>
    <m/>
    <m/>
    <n v="2"/>
    <n v="2"/>
    <m/>
    <s v="edu_young_textbook_all"/>
    <s v="edu_young_meals_unclear"/>
    <s v="communication_yes"/>
    <s v="school_status_no"/>
    <m/>
    <m/>
    <m/>
    <m/>
    <m/>
    <m/>
    <m/>
    <m/>
    <m/>
    <m/>
    <m/>
    <m/>
    <m/>
    <m/>
    <m/>
    <s v="study_someties"/>
    <m/>
    <s v="moment_no"/>
    <s v="moment_sometimes"/>
    <s v="moment_no"/>
    <s v="moment_no"/>
    <m/>
    <s v="child_ability_declined"/>
    <s v="She was reading and doing better at studies in UKG. She has not been studying during pandemic also, and it will be very difficult to cope after school opens. Don't know how she will manage. "/>
    <s v="Older child goes to tuition, they're not sending the younger child because paying fees for both will be a burden"/>
    <s v="uuid:f8c8d37f-58de-4a5d-8cc6-35b32ea23c19"/>
    <n v="28"/>
    <s v="Anusha Sharma"/>
    <n v="0"/>
    <n v="0"/>
    <m/>
    <m/>
    <s v="collect:3LdLl5mjfmohi3G2"/>
    <m/>
    <s v="Tanushree"/>
    <n v="7"/>
    <s v="female"/>
    <s v="child_enrol_yes"/>
    <s v="child_class_2"/>
    <s v="child_private_school"/>
    <s v="child_last_enrol_yes"/>
    <s v="child_last_class_1"/>
    <s v="child_last_private_school"/>
    <s v="Srikanth "/>
    <n v="12"/>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705b7e86-d5fd-46ef-a6cd-d74cd5a9169f"/>
    <s v="2021-10-08T07:06:02.047Z"/>
    <m/>
    <s v="ITfC"/>
    <s v="Anusha "/>
    <d v="2021-10-08T00:00:00"/>
    <s v="in_person"/>
    <s v="karnataka"/>
    <s v="bengaluru_urban"/>
    <m/>
    <s v="Yediyur"/>
    <s v="Bengaluru "/>
    <s v="urban"/>
    <m/>
    <s v="Aasha"/>
    <s v="respondent_female"/>
    <s v="respondent_relationship_mother"/>
    <s v="household_head_no"/>
    <n v="4"/>
    <s v="other"/>
    <s v="Minority"/>
    <s v="muslim"/>
    <s v="income_source_casual_labour"/>
    <x v="4"/>
    <m/>
    <s v="another_state"/>
    <s v="Andhra Pradesh"/>
    <m/>
    <n v="2"/>
    <n v="2"/>
    <m/>
    <s v="edu_young_textbook_some"/>
    <s v="edu_young_meals_unclear"/>
    <s v="communication_yes"/>
    <s v="school_status_no"/>
    <m/>
    <m/>
    <m/>
    <m/>
    <m/>
    <m/>
    <m/>
    <m/>
    <m/>
    <m/>
    <m/>
    <m/>
    <m/>
    <m/>
    <m/>
    <s v="study_someties"/>
    <m/>
    <s v="moment_no"/>
    <s v="moment_no"/>
    <s v="moment_no"/>
    <s v="moment_no"/>
    <s v="Watching rhymes, numbers etc videos on YouTube"/>
    <s v="child_ability_unable"/>
    <s v="He has not learnt anything since Corona. Whatever little he knew also he has forgotten. "/>
    <s v="Child knew some rhymes, numbers, alphabets before the pandemic. Has forgotten parts of it now. "/>
    <s v="uuid:705b7e86-d5fd-46ef-a6cd-d74cd5a9169f"/>
    <n v="28"/>
    <s v="Anusha Sharma"/>
    <n v="0"/>
    <n v="0"/>
    <m/>
    <m/>
    <s v="collect:3LdLl5mjfmohi3G2"/>
    <m/>
    <s v="Tahir"/>
    <n v="7"/>
    <s v="male"/>
    <s v="child_enrol_yes"/>
    <s v="child_class_1"/>
    <s v="child_government_school"/>
    <s v="child_last_enrol_no"/>
    <m/>
    <m/>
    <s v="Tanvi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d9dfdc18-5069-4686-b9a6-c7ac370801fa"/>
    <s v="2021-09-22T15:37:59.593Z"/>
    <m/>
    <s v="ITfC"/>
    <s v="Marzia"/>
    <d v="2021-09-22T00:00:00"/>
    <s v="in_person"/>
    <s v="karnataka"/>
    <s v="bengaluru_urban"/>
    <m/>
    <s v="Tilak Nagar 169"/>
    <s v="Bengaluru "/>
    <s v="urban"/>
    <m/>
    <s v="Meena"/>
    <s v="respondent_female"/>
    <s v="respondent_relationship_mother"/>
    <s v="household_head_no"/>
    <n v="5"/>
    <s v="sc"/>
    <m/>
    <s v="hindu"/>
    <s v="income_source_casual_labour"/>
    <x v="2"/>
    <m/>
    <s v="another_state"/>
    <s v="Tamil Nadu"/>
    <m/>
    <n v="3"/>
    <n v="3"/>
    <m/>
    <s v="edu_young_textbook_all"/>
    <s v="edu_young_meals_unclear"/>
    <s v="communication_yes"/>
    <s v="status_unclear"/>
    <m/>
    <m/>
    <m/>
    <m/>
    <m/>
    <m/>
    <m/>
    <m/>
    <m/>
    <m/>
    <m/>
    <m/>
    <m/>
    <m/>
    <m/>
    <m/>
    <m/>
    <m/>
    <m/>
    <m/>
    <m/>
    <m/>
    <s v="ability_more_less"/>
    <s v="They should go to school, then they will learn better. Learning is better in school. Online class is difficult."/>
    <m/>
    <s v="uuid:d9dfdc18-5069-4686-b9a6-c7ac370801fa"/>
    <n v="28"/>
    <s v="Anusha Sharma"/>
    <n v="0"/>
    <n v="0"/>
    <m/>
    <m/>
    <s v="collect:6DVozGpAMAKPzIUA"/>
    <m/>
    <s v="Jagadish"/>
    <n v="12"/>
    <s v="male"/>
    <s v="child_enrol_yes"/>
    <s v="child_class_6"/>
    <s v="child_private_school"/>
    <s v="child_last_enrol_yes"/>
    <s v="child_last_class_5"/>
    <s v="young_last_private_school"/>
    <s v="Chitra"/>
    <n v="14"/>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a3fb5527-7b0d-45e4-978b-ee36e27304f9"/>
    <s v="2021-09-22T15:37:54.607Z"/>
    <m/>
    <s v="ITfC"/>
    <s v="Neeta"/>
    <d v="2021-09-22T00:00:00"/>
    <s v="in_person"/>
    <s v="karnataka"/>
    <s v="bengaluru_urban"/>
    <m/>
    <s v="Tilak Nagar 169"/>
    <s v="Bengaluru "/>
    <s v="urban"/>
    <m/>
    <s v="Kumuda"/>
    <s v="respondent_female"/>
    <s v="respondent_relationship_relative"/>
    <s v="household_head_no"/>
    <n v="4"/>
    <s v="sc"/>
    <m/>
    <s v="hindu"/>
    <s v="income_source_casual_labour"/>
    <x v="2"/>
    <m/>
    <s v="current_state"/>
    <m/>
    <m/>
    <n v="1"/>
    <n v="1"/>
    <m/>
    <s v="edu_young_textbook_none"/>
    <s v="edu_young_meals_unclear"/>
    <s v="communication_unclear"/>
    <s v="status_no"/>
    <m/>
    <m/>
    <m/>
    <m/>
    <m/>
    <m/>
    <m/>
    <m/>
    <m/>
    <m/>
    <m/>
    <m/>
    <m/>
    <m/>
    <m/>
    <s v="study_someties"/>
    <m/>
    <s v="moment_no"/>
    <s v="moment_no"/>
    <s v="moment_no"/>
    <s v="moment_yes"/>
    <m/>
    <s v="ability_unclear"/>
    <s v="Feel schools should open so we can send our child and she can learn/study"/>
    <m/>
    <s v="uuid:a3fb5527-7b0d-45e4-978b-ee36e27304f9"/>
    <n v="28"/>
    <s v="Anusha Sharma"/>
    <n v="0"/>
    <n v="0"/>
    <m/>
    <m/>
    <s v="collect:6DVozGpAMAKPzIUA"/>
    <m/>
    <s v="Avantika"/>
    <n v="7"/>
    <s v="female"/>
    <s v="child_enrol_no"/>
    <m/>
    <m/>
    <m/>
    <m/>
    <m/>
    <s v="n/a"/>
    <s v="n/a"/>
    <s v="n/a"/>
    <s v="child_enrol_no"/>
    <m/>
    <m/>
    <s v="child_last_enrol_no"/>
    <m/>
    <m/>
    <s v="n/a"/>
    <s v="n/a"/>
    <s v="n/a"/>
    <s v="n/a"/>
    <s v="n/a"/>
    <s v="n/a"/>
    <s v="n/a"/>
    <s v="n/a"/>
    <s v="n/a"/>
    <s v="n/a"/>
    <s v="n/a"/>
    <s v="n/a"/>
    <s v="n/a"/>
    <s v="n/a"/>
    <s v="n/a"/>
    <s v="n/a"/>
    <s v="n/a"/>
    <s v="n/a"/>
    <s v="n/a"/>
    <s v="n/a"/>
    <s v="n/a"/>
    <s v="n/a"/>
    <s v="n/a"/>
    <s v="n/a"/>
    <s v="n/a"/>
    <s v="n/a"/>
    <s v="n/a"/>
  </r>
  <r>
    <s v="uuid:e9ac013e-4a47-497e-bbdc-ad43dfa04eb4"/>
    <s v="2021-09-22T15:37:48.469Z"/>
    <m/>
    <s v="ITfC"/>
    <s v="Neeta"/>
    <d v="2021-09-22T00:00:00"/>
    <s v="in_person"/>
    <s v="karnataka"/>
    <s v="bengaluru_urban"/>
    <m/>
    <s v="Tilak Nagar 169"/>
    <s v="Bengaluru "/>
    <s v="urban"/>
    <m/>
    <s v="Santhi M"/>
    <s v="respondent_female"/>
    <s v="respondent_relationship_mother"/>
    <s v="household_head_yes"/>
    <n v="6"/>
    <s v="other"/>
    <s v="Christian"/>
    <s v="christian"/>
    <s v="income_source_other"/>
    <x v="10"/>
    <m/>
    <s v="another_state"/>
    <s v="Andhra Pradesh"/>
    <m/>
    <n v="2"/>
    <n v="2"/>
    <m/>
    <s v="edu_young_textbook_none"/>
    <s v="edu_young_meals_unclear"/>
    <s v="communication_no"/>
    <s v="status_yes"/>
    <d v="2021-07-26T00:00:00"/>
    <n v="6"/>
    <m/>
    <m/>
    <s v="yes_sometimes"/>
    <s v="no"/>
    <s v="no"/>
    <m/>
    <s v="Use books"/>
    <s v="gaps_no"/>
    <m/>
    <s v="support_no"/>
    <s v="support_no"/>
    <s v="support_no"/>
    <m/>
    <m/>
    <m/>
    <m/>
    <m/>
    <m/>
    <m/>
    <m/>
    <s v="ability_more_less"/>
    <s v="Happy that school is open but facing  difficulty to pay the fees."/>
    <m/>
    <s v="uuid:e9ac013e-4a47-497e-bbdc-ad43dfa04eb4"/>
    <n v="28"/>
    <s v="Anusha Sharma"/>
    <n v="0"/>
    <n v="0"/>
    <m/>
    <m/>
    <s v="collect:6DVozGpAMAKPzIUA"/>
    <m/>
    <s v="Sunil"/>
    <n v="11"/>
    <s v="male"/>
    <s v="child_enrol_yes"/>
    <s v="child_class_4"/>
    <s v="child_private_school"/>
    <s v="child_last_enrol_yes"/>
    <s v="child_last_class_3"/>
    <s v="young_last_private_school"/>
    <s v="Anil"/>
    <n v="13"/>
    <s v="male"/>
    <s v="child_enrol_yes"/>
    <s v="child_class_8"/>
    <m/>
    <s v="child_last_enrol_yes"/>
    <s v="child_last_class_7"/>
    <s v="child_last_private_school"/>
    <s v="n/a"/>
    <s v="n/a"/>
    <s v="n/a"/>
    <s v="n/a"/>
    <s v="n/a"/>
    <s v="n/a"/>
    <s v="n/a"/>
    <s v="n/a"/>
    <s v="n/a"/>
    <s v="n/a"/>
    <s v="n/a"/>
    <s v="n/a"/>
    <s v="n/a"/>
    <s v="n/a"/>
    <s v="n/a"/>
    <s v="n/a"/>
    <s v="n/a"/>
    <s v="n/a"/>
    <s v="n/a"/>
    <s v="n/a"/>
    <s v="n/a"/>
    <s v="n/a"/>
    <s v="n/a"/>
    <s v="n/a"/>
    <s v="n/a"/>
    <s v="n/a"/>
    <s v="n/a"/>
  </r>
  <r>
    <s v="uuid:edb8d42f-5de6-4e93-8566-ad31c789a999"/>
    <s v="2021-09-22T15:37:39.914Z"/>
    <m/>
    <s v="ITfC"/>
    <s v="Marzia"/>
    <d v="2021-09-22T00:00:00"/>
    <s v="in_person"/>
    <s v="karnataka"/>
    <s v="bengaluru_urban"/>
    <m/>
    <s v="Tilak Nagar 169"/>
    <s v="Bengaluru "/>
    <s v="urban"/>
    <m/>
    <s v="Maqbool Jan"/>
    <s v="respondent_female"/>
    <s v="respondent_relationship_relative"/>
    <s v="household_head_no"/>
    <n v="5"/>
    <s v="caste_unclear"/>
    <m/>
    <s v="muslim"/>
    <s v="income_self_employ income_contract"/>
    <x v="11"/>
    <m/>
    <s v="current_state"/>
    <m/>
    <m/>
    <n v="2"/>
    <n v="2"/>
    <m/>
    <s v="edu_young_textbook_all"/>
    <s v="edu_young_meals_unclear"/>
    <s v="communication_yes"/>
    <s v="status_yes"/>
    <d v="2021-09-06T00:00:00"/>
    <n v="5"/>
    <m/>
    <m/>
    <m/>
    <m/>
    <m/>
    <m/>
    <s v="They do homework and send photos to teachers. Both children go for tuition"/>
    <s v="gaps_yes"/>
    <m/>
    <m/>
    <m/>
    <m/>
    <s v="Checking on child over phone"/>
    <m/>
    <m/>
    <m/>
    <m/>
    <m/>
    <m/>
    <m/>
    <s v="ability_unable"/>
    <s v="It's better if kids go to school. During lockdown they were not able to study much"/>
    <m/>
    <s v="uuid:edb8d42f-5de6-4e93-8566-ad31c789a999"/>
    <n v="28"/>
    <s v="Anusha Sharma"/>
    <n v="0"/>
    <n v="0"/>
    <m/>
    <m/>
    <s v="collect:6DVozGpAMAKPzIUA"/>
    <m/>
    <s v="Asif"/>
    <n v="9"/>
    <s v="male"/>
    <s v="child_enrol_no"/>
    <m/>
    <m/>
    <s v="child_last_enrol_yes"/>
    <s v="child_last_class_3"/>
    <s v="young_last_government_school"/>
    <s v="Adil"/>
    <n v="10"/>
    <s v="male"/>
    <s v="child_enrol_yes"/>
    <s v="child_class_6"/>
    <s v="child_government_school"/>
    <s v="child_last_enrol_yes"/>
    <s v="child_last_class_4"/>
    <s v="child_last_government_school"/>
    <s v="n/a"/>
    <s v="n/a"/>
    <s v="n/a"/>
    <s v="n/a"/>
    <s v="n/a"/>
    <s v="n/a"/>
    <s v="n/a"/>
    <s v="n/a"/>
    <s v="n/a"/>
    <s v="n/a"/>
    <s v="n/a"/>
    <s v="n/a"/>
    <s v="n/a"/>
    <s v="n/a"/>
    <s v="n/a"/>
    <s v="n/a"/>
    <s v="n/a"/>
    <s v="n/a"/>
    <s v="n/a"/>
    <s v="n/a"/>
    <s v="n/a"/>
    <s v="n/a"/>
    <s v="n/a"/>
    <s v="n/a"/>
    <s v="n/a"/>
    <s v="n/a"/>
    <s v="n/a"/>
  </r>
  <r>
    <s v="uuid:e0ae73c2-eb40-4b0d-9e76-c763724d918b"/>
    <s v="2021-09-22T12:32:54.681Z"/>
    <m/>
    <s v="ITfC"/>
    <s v="Guru"/>
    <d v="2021-09-22T00:00:00"/>
    <s v="in_person"/>
    <s v="karnataka"/>
    <s v="bengaluru_urban"/>
    <m/>
    <s v="Tilak Nagar 169"/>
    <s v="Bengaluru "/>
    <s v="urban"/>
    <m/>
    <s v="Pushpa"/>
    <s v="respondent_female"/>
    <s v="respondent_relationship_mother"/>
    <s v="household_head_no"/>
    <n v="4"/>
    <s v="sc"/>
    <m/>
    <s v="hindu"/>
    <s v="income_source_contract income_source_self_employed"/>
    <x v="2"/>
    <m/>
    <s v="current_state"/>
    <m/>
    <m/>
    <n v="2"/>
    <n v="2"/>
    <m/>
    <s v="edu_young_textbook_none"/>
    <s v="edu_young_meals_unclear"/>
    <s v="communication_yes"/>
    <s v="status_no"/>
    <m/>
    <m/>
    <m/>
    <m/>
    <m/>
    <m/>
    <m/>
    <m/>
    <m/>
    <m/>
    <m/>
    <m/>
    <m/>
    <m/>
    <m/>
    <s v="study_someties"/>
    <m/>
    <s v="moment_no"/>
    <s v="moment_no"/>
    <s v="moment_no"/>
    <m/>
    <m/>
    <s v="ability_declined"/>
    <s v="School should start. Children will learn and be safe"/>
    <m/>
    <s v="uuid:e0ae73c2-eb40-4b0d-9e76-c763724d918b"/>
    <n v="28"/>
    <s v="Anusha Sharma"/>
    <n v="0"/>
    <n v="0"/>
    <m/>
    <m/>
    <s v="collect:iE1UsJKEeDASBPHA"/>
    <m/>
    <s v="Santhosh"/>
    <n v="8"/>
    <s v="male"/>
    <s v="child_enrol_no"/>
    <s v="child_class_3"/>
    <s v="child_other"/>
    <s v="child_last_enrol_no"/>
    <m/>
    <m/>
    <s v="Sadhana"/>
    <n v="9"/>
    <s v="female"/>
    <s v="child_enrol_yes"/>
    <m/>
    <m/>
    <s v="child_last_enrol_no"/>
    <m/>
    <m/>
    <s v="n/a"/>
    <s v="n/a"/>
    <s v="n/a"/>
    <s v="n/a"/>
    <s v="n/a"/>
    <s v="n/a"/>
    <s v="n/a"/>
    <s v="n/a"/>
    <s v="n/a"/>
    <s v="n/a"/>
    <s v="n/a"/>
    <s v="n/a"/>
    <s v="n/a"/>
    <s v="n/a"/>
    <s v="n/a"/>
    <s v="n/a"/>
    <s v="n/a"/>
    <s v="n/a"/>
    <s v="n/a"/>
    <s v="n/a"/>
    <s v="n/a"/>
    <s v="n/a"/>
    <s v="n/a"/>
    <s v="n/a"/>
    <s v="n/a"/>
    <s v="n/a"/>
    <s v="n/a"/>
  </r>
  <r>
    <s v="uuid:bdb98e74-e533-4272-8355-510bb33aadb1"/>
    <s v="2021-09-22T12:11:01.586Z"/>
    <m/>
    <s v="ITfC"/>
    <s v="Guru"/>
    <d v="2021-09-22T00:00:00"/>
    <s v="in_person"/>
    <s v="karnataka"/>
    <s v="bengaluru_urban"/>
    <m/>
    <s v="Tilak Nagar 169"/>
    <s v="Bengaluru "/>
    <s v="urban"/>
    <m/>
    <s v="Muniamma"/>
    <s v="respondent_female"/>
    <s v="respondent_relationship_mother"/>
    <s v="household_head_no"/>
    <n v="9"/>
    <s v="sc"/>
    <m/>
    <s v="hindu"/>
    <s v="income_source_casual_labour"/>
    <x v="2"/>
    <m/>
    <s v="current_state"/>
    <m/>
    <m/>
    <n v="3"/>
    <n v="3"/>
    <m/>
    <s v="edu_young_textbook_none"/>
    <s v="edu_young_meals_unclear"/>
    <s v="communication_no"/>
    <s v="status_no"/>
    <m/>
    <m/>
    <m/>
    <m/>
    <m/>
    <m/>
    <m/>
    <m/>
    <m/>
    <m/>
    <m/>
    <m/>
    <m/>
    <m/>
    <m/>
    <s v="study_someties"/>
    <m/>
    <s v="moment_no"/>
    <m/>
    <s v="moment_no"/>
    <m/>
    <m/>
    <s v="ability_improved"/>
    <s v="Fees difficult to pay 24000 for two children"/>
    <m/>
    <s v="uuid:bdb98e74-e533-4272-8355-510bb33aadb1"/>
    <n v="28"/>
    <s v="Anusha Sharma"/>
    <n v="0"/>
    <n v="0"/>
    <m/>
    <m/>
    <s v="collect:iE1UsJKEeDASBPHA"/>
    <m/>
    <s v="Mahesh"/>
    <n v="7"/>
    <s v="male"/>
    <s v="child_enrol_no"/>
    <s v="child_class_1"/>
    <s v="child_unclear"/>
    <s v="child_last_enrol_no"/>
    <m/>
    <m/>
    <s v="Akshaya"/>
    <n v="11"/>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2b1e4d26-3677-4168-ac14-4b77a17d65ca"/>
    <s v="2021-09-22T11:56:41.645Z"/>
    <m/>
    <s v="ITfC"/>
    <s v="Guru"/>
    <d v="2021-09-22T00:00:00"/>
    <s v="in_person"/>
    <s v="karnataka"/>
    <s v="bengaluru_urban"/>
    <m/>
    <s v="Tilak Nagar 169"/>
    <s v="Bengaluru "/>
    <s v="urban"/>
    <m/>
    <s v="Sumathi"/>
    <s v="respondent_female"/>
    <s v="respondent_relationship_mother"/>
    <s v="household_head_no"/>
    <n v="4"/>
    <s v="sc"/>
    <m/>
    <s v="hindu"/>
    <s v="income_source_contract income_source_casual_labour"/>
    <x v="2"/>
    <m/>
    <s v="current_state"/>
    <m/>
    <m/>
    <n v="2"/>
    <n v="2"/>
    <m/>
    <s v="edu_young_textbook_all"/>
    <s v="edu_young_meals_unclear"/>
    <s v="communication_no"/>
    <s v="status_yes"/>
    <d v="2021-08-16T00:00:00"/>
    <n v="0"/>
    <s v="Brother was ill"/>
    <m/>
    <s v="no"/>
    <s v="no"/>
    <s v="no"/>
    <m/>
    <m/>
    <s v="gaps_no"/>
    <m/>
    <s v="support_no"/>
    <s v="support_no"/>
    <s v="support_no"/>
    <m/>
    <m/>
    <m/>
    <m/>
    <m/>
    <m/>
    <m/>
    <m/>
    <s v="ability_declined"/>
    <s v="Forgot rhymes. Forgot reading. School must opening"/>
    <m/>
    <s v="uuid:2b1e4d26-3677-4168-ac14-4b77a17d65ca"/>
    <n v="28"/>
    <s v="Anusha Sharma"/>
    <n v="0"/>
    <n v="0"/>
    <m/>
    <m/>
    <s v="collect:iE1UsJKEeDASBPHA"/>
    <m/>
    <s v="Prathish"/>
    <n v="7"/>
    <s v="male"/>
    <s v="child_enrol_yes"/>
    <s v="child_class_1"/>
    <s v="child_private_school"/>
    <s v="child_last_enrol_no"/>
    <m/>
    <m/>
    <s v="Sri hari"/>
    <n v="8"/>
    <s v="male"/>
    <s v="child_enrol_yes"/>
    <s v="child_class_2"/>
    <s v="child_private_school"/>
    <s v="child_last_enrol_no"/>
    <m/>
    <m/>
    <s v="n/a"/>
    <s v="n/a"/>
    <s v="n/a"/>
    <s v="n/a"/>
    <s v="n/a"/>
    <s v="n/a"/>
    <s v="n/a"/>
    <s v="n/a"/>
    <s v="n/a"/>
    <s v="n/a"/>
    <s v="n/a"/>
    <s v="n/a"/>
    <s v="n/a"/>
    <s v="n/a"/>
    <s v="n/a"/>
    <s v="n/a"/>
    <s v="n/a"/>
    <s v="n/a"/>
    <s v="n/a"/>
    <s v="n/a"/>
    <s v="n/a"/>
    <s v="n/a"/>
    <s v="n/a"/>
    <s v="n/a"/>
    <s v="n/a"/>
    <s v="n/a"/>
    <s v="n/a"/>
  </r>
  <r>
    <s v="uuid:7db9100d-148a-4d12-907e-6e55a74d2296"/>
    <s v="2021-09-22T11:27:23.857Z"/>
    <m/>
    <s v="ITfC"/>
    <s v="Anusha"/>
    <d v="2021-09-22T00:00:00"/>
    <s v="in_person"/>
    <s v="karnataka"/>
    <s v="bengaluru_urban"/>
    <m/>
    <s v="Tilak Nagar 169"/>
    <s v="Bengaluru "/>
    <s v="urban"/>
    <m/>
    <s v="Meenakshi"/>
    <s v="respondent_female"/>
    <s v="respondent_relationship_mother"/>
    <s v="household_head_no"/>
    <n v="5"/>
    <s v="sc"/>
    <m/>
    <s v="hindu"/>
    <s v="income_source_org_sector"/>
    <x v="10"/>
    <m/>
    <s v="another_state"/>
    <s v="Tamil Nadu"/>
    <m/>
    <n v="2"/>
    <n v="2"/>
    <m/>
    <s v="edu_young_textbook_none"/>
    <s v="edu_young_meals_unclear"/>
    <s v="communication_no"/>
    <s v="status_yes"/>
    <d v="2021-07-26T00:00:00"/>
    <n v="6"/>
    <m/>
    <m/>
    <s v="no"/>
    <s v="no"/>
    <s v="no"/>
    <m/>
    <s v="No"/>
    <s v="gaps_no"/>
    <m/>
    <s v="support_no"/>
    <s v="support_no"/>
    <s v="support_no"/>
    <s v="No"/>
    <m/>
    <m/>
    <m/>
    <m/>
    <m/>
    <m/>
    <m/>
    <s v="ability_declined"/>
    <s v="The huge gap in academic period can be difficult for child to adapt when school reopens"/>
    <m/>
    <s v="uuid:7db9100d-148a-4d12-907e-6e55a74d2296"/>
    <n v="28"/>
    <s v="Anusha Sharma"/>
    <n v="0"/>
    <n v="0"/>
    <m/>
    <m/>
    <s v="collect:ahkG9eJrdyYyOsgU"/>
    <m/>
    <s v="Pooja"/>
    <n v="7"/>
    <s v="female"/>
    <s v="child_enrol_no"/>
    <m/>
    <m/>
    <s v="child_last_enrol_no"/>
    <m/>
    <m/>
    <s v="Tharun"/>
    <n v="12"/>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pivotCacheRecords>
</file>

<file path=xl/pivotCache/pivotCacheRecords5.xml><?xml version="1.0" encoding="utf-8"?>
<pivotCacheRecords xmlns="http://schemas.openxmlformats.org/spreadsheetml/2006/main" xmlns:r="http://schemas.openxmlformats.org/officeDocument/2006/relationships" count="102">
  <r>
    <s v="uuid:94b190e9-6c95-4f5f-a07e-e9f537061381"/>
    <s v="2021-11-17T13:50:48.759Z"/>
    <m/>
    <s v="Itforchange"/>
    <s v="Umamaheswari"/>
    <d v="2021-11-17T00:00:00"/>
    <s v="in_person"/>
    <s v="karnataka"/>
    <s v="bengaluru_urban"/>
    <m/>
    <s v="Janatha colony"/>
    <s v="Bengaluru"/>
    <s v="urban"/>
    <m/>
    <s v="Shruthi"/>
    <s v="respondent_female"/>
    <s v="respondent_relationship_mother"/>
    <s v="household_head_no"/>
    <n v="6"/>
    <s v="st"/>
    <m/>
    <s v="hindu"/>
    <s v="income_source_other"/>
    <s v="lang_kan"/>
    <m/>
    <x v="0"/>
    <m/>
    <m/>
    <n v="1"/>
    <n v="1"/>
    <m/>
    <s v="edu_young_textbook_all"/>
    <s v="edu_young_meals_cooked"/>
    <s v="communication_no"/>
    <s v="school_status_yes"/>
    <d v="2021-10-28T00:00:00"/>
    <n v="6"/>
    <s v="Attended all days"/>
    <m/>
    <s v="no"/>
    <s v="no"/>
    <s v="no"/>
    <s v="no"/>
    <m/>
    <s v="gaps_unclear"/>
    <m/>
    <s v="support_no"/>
    <s v="support_no"/>
    <s v="support_no"/>
    <m/>
    <m/>
    <m/>
    <m/>
    <m/>
    <m/>
    <m/>
    <m/>
    <s v="child_ability_unable"/>
    <s v="No concerns "/>
    <m/>
    <s v="uuid:94b190e9-6c95-4f5f-a07e-e9f537061381"/>
    <n v="42"/>
    <s v="Uma maheshwari"/>
    <n v="0"/>
    <n v="0"/>
    <m/>
    <m/>
    <s v="collect:NsFXv10emRdOOIQl"/>
    <m/>
    <s v="Pawan kumar"/>
    <n v="6"/>
    <s v="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ffc3bf4a-cc3c-4d4b-bfce-376b54cba13a"/>
    <s v="2021-11-17T13:38:45.543Z"/>
    <m/>
    <s v="Itforchange"/>
    <s v="Umamaheswari"/>
    <d v="2021-11-17T00:00:00"/>
    <s v="in_person"/>
    <s v="karnataka"/>
    <s v="bengaluru_urban"/>
    <m/>
    <s v="Janatha colony"/>
    <s v="Bengaluru"/>
    <s v="urban"/>
    <m/>
    <s v="Jothi"/>
    <s v="respondent_female"/>
    <s v="respondent_relationship_mother"/>
    <s v="household_head_no"/>
    <n v="4"/>
    <s v="obc"/>
    <m/>
    <s v="hindu"/>
    <s v="income_source_casual_labour"/>
    <s v="lang_kan"/>
    <m/>
    <x v="0"/>
    <m/>
    <m/>
    <n v="1"/>
    <n v="1"/>
    <m/>
    <s v="edu_young_textbook_all"/>
    <s v="edu_young_meals_cooked"/>
    <s v="communication_yes"/>
    <s v="school_status_yes"/>
    <d v="2021-10-28T00:00:00"/>
    <n v="6"/>
    <s v="Attended all days"/>
    <m/>
    <s v="no"/>
    <s v="no"/>
    <s v="no"/>
    <s v="no"/>
    <m/>
    <s v="gaps_no"/>
    <m/>
    <s v="support_no"/>
    <s v="support_no"/>
    <s v="support_no"/>
    <m/>
    <m/>
    <m/>
    <m/>
    <m/>
    <m/>
    <m/>
    <m/>
    <s v="child_ability_declined"/>
    <s v="No concerns "/>
    <s v="Respondent doesn't know about school and child's performance.  They don't know the exact date about when the school is opened"/>
    <s v="uuid:ffc3bf4a-cc3c-4d4b-bfce-376b54cba13a"/>
    <n v="42"/>
    <s v="Uma maheshwari"/>
    <n v="0"/>
    <n v="0"/>
    <m/>
    <m/>
    <s v="collect:NsFXv10emRdOOIQl"/>
    <m/>
    <s v="Aruna"/>
    <n v="10"/>
    <s v="female"/>
    <s v="child_enrol_yes"/>
    <s v="child_class_4"/>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865fbc3a-dd77-42dd-a7d4-4038cb3a7ff4"/>
    <s v="2021-11-17T13:26:32.432Z"/>
    <m/>
    <s v="Itforchange"/>
    <s v="Umamaheswari"/>
    <d v="2021-11-17T00:00:00"/>
    <s v="in_person"/>
    <s v="karnataka"/>
    <s v="bengaluru_urban"/>
    <m/>
    <s v="Janatha colony"/>
    <s v="Bengaluru"/>
    <s v="urban"/>
    <m/>
    <s v="Gokila"/>
    <s v="respondent_female"/>
    <s v="respondent_relationship_mother"/>
    <s v="household_head_no"/>
    <n v="6"/>
    <s v="sc"/>
    <m/>
    <s v="hindu"/>
    <s v="income_source_casual_labour"/>
    <s v="lang_kan"/>
    <m/>
    <x v="0"/>
    <m/>
    <m/>
    <n v="3"/>
    <n v="3"/>
    <m/>
    <s v="edu_young_textbook_some"/>
    <s v="edu_young_meals_cooked"/>
    <s v="communication_yes"/>
    <s v="school_status_yes"/>
    <d v="2021-09-28T00:00:00"/>
    <n v="6"/>
    <s v="Attended all days"/>
    <m/>
    <s v="no"/>
    <s v="yes"/>
    <s v="no"/>
    <s v="no"/>
    <m/>
    <s v="gaps_no"/>
    <m/>
    <s v="support_no"/>
    <s v="support_no"/>
    <s v="support_no"/>
    <s v="No extra classes were taken but for previous missed  classes one week special classes have been taken and worksheets have been given "/>
    <m/>
    <m/>
    <m/>
    <m/>
    <m/>
    <m/>
    <m/>
    <s v="child_ability_declined"/>
    <s v="No concerns "/>
    <s v="Respondent doesn't know much about classes and schools performance and the exact date on which school has reopened"/>
    <s v="uuid:865fbc3a-dd77-42dd-a7d4-4038cb3a7ff4"/>
    <n v="42"/>
    <s v="Uma maheshwari"/>
    <n v="0"/>
    <n v="0"/>
    <m/>
    <m/>
    <s v="collect:NsFXv10emRdOOIQl"/>
    <m/>
    <s v="Tilak kumar"/>
    <n v="8"/>
    <s v="male"/>
    <s v="child_enrol_yes"/>
    <s v="child_class_3"/>
    <s v="child_government_school"/>
    <s v="child_last_enrol_yes"/>
    <s v="child_last_class_2"/>
    <s v="child_last_government_school"/>
    <s v="Lakumi"/>
    <n v="9"/>
    <s v="female"/>
    <s v="child_enrol_yes"/>
    <s v="child_class_4"/>
    <s v="child_government_school"/>
    <s v="child_last_enrol_yes"/>
    <s v="child_last_class_3"/>
    <s v="child_last_government_school"/>
    <s v="Poornima"/>
    <n v="12"/>
    <s v="female"/>
    <s v="child_enrol_yes"/>
    <s v="child_class_6"/>
    <s v="child_government_school"/>
    <s v="child_last_enrol_no"/>
    <m/>
    <m/>
    <s v="n/a"/>
    <s v="n/a"/>
    <s v="n/a"/>
    <s v="n/a"/>
    <s v="n/a"/>
    <s v="n/a"/>
    <s v="n/a"/>
    <s v="n/a"/>
    <s v="n/a"/>
    <s v="n/a"/>
    <s v="n/a"/>
    <s v="n/a"/>
    <s v="n/a"/>
    <s v="n/a"/>
    <s v="n/a"/>
    <s v="n/a"/>
    <s v="n/a"/>
    <s v="n/a"/>
  </r>
  <r>
    <s v="uuid:87da734d-b9d9-48cc-8e05-3a85a7fa7f26"/>
    <s v="2021-11-17T13:11:58.938Z"/>
    <m/>
    <s v="Itforchange"/>
    <s v="Umamaheswari"/>
    <d v="2021-11-17T00:00:00"/>
    <s v="in_person"/>
    <s v="karnataka"/>
    <s v="bengaluru_urban"/>
    <m/>
    <s v="Janatha colony"/>
    <s v="Bengaluru"/>
    <s v="urban"/>
    <m/>
    <s v="Guruprasad"/>
    <s v="respondent_male"/>
    <s v="respondent_relationship_father"/>
    <s v="household_head_yes"/>
    <n v="5"/>
    <s v="obc"/>
    <m/>
    <s v="hindu"/>
    <s v="income_source_casual_labour"/>
    <s v="lang_kan"/>
    <m/>
    <x v="0"/>
    <m/>
    <m/>
    <n v="3"/>
    <n v="3"/>
    <m/>
    <s v="edu_young_textbook_some"/>
    <s v="edu_young_meals_cooked"/>
    <s v="communication_yes"/>
    <s v="school_status_yes"/>
    <d v="2021-10-25T00:00:00"/>
    <n v="6"/>
    <s v="Attended all days"/>
    <m/>
    <s v="no"/>
    <s v="yes"/>
    <s v="no"/>
    <s v="yes"/>
    <s v="Parents sent their child to free tuition center near by"/>
    <s v="gaps_yes"/>
    <m/>
    <s v="support_no"/>
    <s v="support_no"/>
    <s v="support_no"/>
    <m/>
    <m/>
    <m/>
    <m/>
    <m/>
    <m/>
    <m/>
    <m/>
    <s v="child_ability_more_less"/>
    <s v="No concerns "/>
    <s v="Respondent doesn't know about the date of school opening and about the school and child performance."/>
    <s v="uuid:87da734d-b9d9-48cc-8e05-3a85a7fa7f26"/>
    <n v="42"/>
    <s v="Uma maheshwari"/>
    <n v="0"/>
    <n v="0"/>
    <m/>
    <m/>
    <s v="collect:NsFXv10emRdOOIQl"/>
    <m/>
    <s v="Nikitha"/>
    <n v="9"/>
    <s v="female"/>
    <s v="child_enrol_yes"/>
    <s v="child_class_3"/>
    <s v="child_government_school"/>
    <s v="child_last_enrol_yes"/>
    <s v="child_last_class_2"/>
    <s v="child_last_government_school"/>
    <s v="Neetu"/>
    <n v="12"/>
    <s v="female"/>
    <s v="child_enrol_yes"/>
    <s v="child_class_6"/>
    <s v="child_government_school"/>
    <s v="child_last_enrol_yes"/>
    <s v="child_last_class_5"/>
    <s v="child_last_government_school"/>
    <s v="architha"/>
    <n v="15"/>
    <s v="female"/>
    <s v="child_enrol_yes"/>
    <s v="child_class_10"/>
    <s v="child_government_school"/>
    <s v="child_last_enrol_yes"/>
    <s v="child_last_class_9"/>
    <s v="child_last_government_school"/>
    <s v="n/a"/>
    <s v="n/a"/>
    <s v="n/a"/>
    <s v="n/a"/>
    <s v="n/a"/>
    <s v="n/a"/>
    <s v="n/a"/>
    <s v="n/a"/>
    <s v="n/a"/>
    <s v="n/a"/>
    <s v="n/a"/>
    <s v="n/a"/>
    <s v="n/a"/>
    <s v="n/a"/>
    <s v="n/a"/>
    <s v="n/a"/>
    <s v="n/a"/>
    <s v="n/a"/>
  </r>
  <r>
    <s v="uuid:d7e02ff1-80df-494b-a010-06d6ba7406f3"/>
    <s v="2021-11-17T12:36:00.934Z"/>
    <m/>
    <s v="Itforchange"/>
    <s v="Umamaheswari"/>
    <d v="2021-11-17T00:00:00"/>
    <s v="in_person"/>
    <s v="karnataka"/>
    <s v="bengaluru_urban"/>
    <m/>
    <s v="Janatha colony"/>
    <s v="Bengaluru"/>
    <s v="urban"/>
    <m/>
    <s v="Joseph"/>
    <s v="respondent_male"/>
    <s v="respondent_relationship_father"/>
    <s v="household_head_yes"/>
    <n v="4"/>
    <s v="caste_unclear"/>
    <m/>
    <s v="christian"/>
    <s v="income_source_casual_labour"/>
    <s v="lang_kan lang_tamil"/>
    <m/>
    <x v="0"/>
    <m/>
    <m/>
    <n v="2"/>
    <n v="2"/>
    <m/>
    <s v="edu_young_textbook_unclear"/>
    <s v="edu_young_meals_unclear"/>
    <s v="communication_unclear"/>
    <s v="school_status_unclear"/>
    <m/>
    <m/>
    <m/>
    <m/>
    <m/>
    <m/>
    <m/>
    <m/>
    <m/>
    <m/>
    <m/>
    <m/>
    <m/>
    <m/>
    <m/>
    <m/>
    <m/>
    <m/>
    <m/>
    <m/>
    <m/>
    <m/>
    <s v="child_ability_unable"/>
    <s v="No  concerns"/>
    <s v="The child was not going to school for the past two years . Now parents are not ready to send him because he is pretending like going to school and playing with friends."/>
    <s v="uuid:d7e02ff1-80df-494b-a010-06d6ba7406f3"/>
    <n v="42"/>
    <s v="Uma maheshwari"/>
    <n v="0"/>
    <n v="0"/>
    <m/>
    <m/>
    <s v="collect:NsFXv10emRdOOIQl"/>
    <m/>
    <s v="Stalin"/>
    <n v="12"/>
    <s v="male"/>
    <s v="child_enrol_no"/>
    <m/>
    <m/>
    <s v="child_last_enrol_no"/>
    <m/>
    <m/>
    <s v="Brinda"/>
    <n v="15"/>
    <s v="female"/>
    <s v="child_enrol_yes"/>
    <s v="child_class_9"/>
    <s v="child_private_school"/>
    <s v="child_last_enrol_no"/>
    <m/>
    <m/>
    <s v="n/a"/>
    <s v="n/a"/>
    <s v="n/a"/>
    <s v="n/a"/>
    <s v="n/a"/>
    <s v="n/a"/>
    <s v="n/a"/>
    <s v="n/a"/>
    <s v="n/a"/>
    <s v="n/a"/>
    <s v="n/a"/>
    <s v="n/a"/>
    <s v="n/a"/>
    <s v="n/a"/>
    <s v="n/a"/>
    <s v="n/a"/>
    <s v="n/a"/>
    <s v="n/a"/>
    <s v="n/a"/>
    <s v="n/a"/>
    <s v="n/a"/>
    <s v="n/a"/>
    <s v="n/a"/>
    <s v="n/a"/>
    <s v="n/a"/>
    <s v="n/a"/>
    <s v="n/a"/>
  </r>
  <r>
    <s v="uuid:3019de62-104d-4583-9199-51971fb5496a"/>
    <s v="2021-11-17T12:17:47.630Z"/>
    <m/>
    <s v="Itforchange"/>
    <s v="Umamaheswari"/>
    <d v="2021-11-17T00:00:00"/>
    <s v="in_person"/>
    <s v="karnataka"/>
    <s v="bengaluru_urban"/>
    <m/>
    <s v="Janatha colony"/>
    <s v="Bengaluru"/>
    <s v="urban"/>
    <m/>
    <s v="Madhavi"/>
    <s v="respondent_female"/>
    <s v="respondent_relationship_mother"/>
    <s v="household_head_no"/>
    <n v="4"/>
    <s v="sc"/>
    <m/>
    <s v="hindu"/>
    <s v="income_source_self_employed"/>
    <s v="lang_kan lang_tamil"/>
    <m/>
    <x v="0"/>
    <m/>
    <m/>
    <n v="2"/>
    <n v="2"/>
    <m/>
    <s v="edu_young_textbook_all"/>
    <s v="edu_young_meals_unclear"/>
    <s v="communication_yes"/>
    <s v="school_status_yes"/>
    <d v="2021-11-08T00:00:00"/>
    <n v="6"/>
    <s v="Attended all days"/>
    <m/>
    <m/>
    <s v="yes"/>
    <m/>
    <m/>
    <m/>
    <s v="gaps_yes"/>
    <m/>
    <s v="support_no"/>
    <s v="support_no"/>
    <s v="support_no"/>
    <s v="Have not taken extra classes since online classes  conducted last yead"/>
    <m/>
    <m/>
    <m/>
    <m/>
    <m/>
    <m/>
    <m/>
    <s v="child_ability_declined"/>
    <s v="Responded said her main concern about education was when the school will open and happy that atleast now the school has opened"/>
    <s v="Respondent doesn't know exactly the date of school  opening date. A tentative date  have been taken."/>
    <s v="uuid:3019de62-104d-4583-9199-51971fb5496a"/>
    <n v="42"/>
    <s v="Uma maheshwari"/>
    <n v="0"/>
    <n v="0"/>
    <m/>
    <m/>
    <s v="collect:NsFXv10emRdOOIQl"/>
    <m/>
    <s v="Yesashwini"/>
    <n v="11"/>
    <s v="female"/>
    <s v="child_enrol_yes"/>
    <s v="child_class_4"/>
    <s v="child_private_school"/>
    <s v="child_last_enrol_yes"/>
    <s v="child_last_class_3"/>
    <s v="child_last_private_school"/>
    <s v="Arjun"/>
    <n v="13"/>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37142531-9ded-426a-abcc-3ded4e34da28"/>
    <s v="2021-11-17T12:02:17.876Z"/>
    <m/>
    <s v="Itforchange"/>
    <s v="Umamaheswari"/>
    <d v="2021-11-17T00:00:00"/>
    <s v="in_person"/>
    <s v="karnataka"/>
    <s v="bengaluru_urban"/>
    <m/>
    <s v="Janatha colony"/>
    <s v="Bengaluru"/>
    <s v="urban"/>
    <m/>
    <s v="Manjunath"/>
    <s v="respondent_male"/>
    <s v="respondent_relationship_father"/>
    <s v="household_head_yes"/>
    <n v="5"/>
    <s v="st"/>
    <m/>
    <s v="hindu"/>
    <s v="income_source_self_employed"/>
    <s v="lang_kan"/>
    <m/>
    <x v="0"/>
    <m/>
    <m/>
    <n v="2"/>
    <n v="2"/>
    <m/>
    <s v="edu_young_textbook_all"/>
    <s v="edu_young_meals_unclear"/>
    <s v="communication_yes"/>
    <s v="school_status_yes"/>
    <d v="2021-11-08T00:00:00"/>
    <n v="5"/>
    <s v="Attended all days"/>
    <m/>
    <s v="no"/>
    <s v="no"/>
    <s v="no"/>
    <s v="yes"/>
    <s v="Separate private tuition they sent"/>
    <s v="gaps_no"/>
    <m/>
    <s v="support_no"/>
    <s v="support_no"/>
    <s v="support_no"/>
    <m/>
    <m/>
    <m/>
    <m/>
    <m/>
    <m/>
    <m/>
    <m/>
    <s v="child_ability_declined"/>
    <s v="No government or aided or any Rte school for primary and secondary education and suffering a lot to pay fees inspire of being marginalised"/>
    <s v="No classes either online or offline was taken  for their both son even after paying fees  no  extra classes taken now after getting open"/>
    <s v="uuid:37142531-9ded-426a-abcc-3ded4e34da28"/>
    <n v="42"/>
    <s v="Uma maheshwari"/>
    <n v="0"/>
    <n v="0"/>
    <m/>
    <m/>
    <s v="collect:NsFXv10emRdOOIQl"/>
    <m/>
    <s v="Chandan"/>
    <n v="6"/>
    <s v="male"/>
    <s v="child_enrol_yes"/>
    <s v="child_class_1"/>
    <s v="child_private_school"/>
    <s v="child_last_enrol_no"/>
    <m/>
    <m/>
    <s v="Ethiraj"/>
    <n v="8"/>
    <s v="male"/>
    <s v="child_enrol_yes"/>
    <s v="child_class_3"/>
    <s v="child_private_school"/>
    <s v="child_last_enrol_no"/>
    <m/>
    <m/>
    <s v="n/a"/>
    <s v="n/a"/>
    <s v="n/a"/>
    <s v="n/a"/>
    <s v="n/a"/>
    <s v="n/a"/>
    <s v="n/a"/>
    <s v="n/a"/>
    <s v="n/a"/>
    <s v="n/a"/>
    <s v="n/a"/>
    <s v="n/a"/>
    <s v="n/a"/>
    <s v="n/a"/>
    <s v="n/a"/>
    <s v="n/a"/>
    <s v="n/a"/>
    <s v="n/a"/>
    <s v="n/a"/>
    <s v="n/a"/>
    <s v="n/a"/>
    <s v="n/a"/>
    <s v="n/a"/>
    <s v="n/a"/>
    <s v="n/a"/>
    <s v="n/a"/>
    <s v="n/a"/>
  </r>
  <r>
    <s v="uuid:ad100955-5a4d-4b79-b51c-5f384deac541"/>
    <s v="2021-11-17T11:45:33.761Z"/>
    <m/>
    <s v="Itforchange"/>
    <s v="Umamaheswari"/>
    <d v="2021-11-17T00:00:00"/>
    <s v="in_person"/>
    <s v="karnataka"/>
    <s v="bengaluru_urban"/>
    <m/>
    <s v="Janatha colony"/>
    <s v="Bengaluru"/>
    <s v="urban"/>
    <m/>
    <s v="Vinutha"/>
    <s v="respondent_female"/>
    <s v="respondent_relationship_relative"/>
    <s v="household_head_no"/>
    <n v="5"/>
    <s v="st"/>
    <m/>
    <s v="hindu"/>
    <s v="income_source_other"/>
    <s v="lang_kan"/>
    <m/>
    <x v="0"/>
    <m/>
    <m/>
    <n v="1"/>
    <n v="1"/>
    <m/>
    <s v="edu_young_textbook_all"/>
    <s v="edu_young_meals_unclear"/>
    <s v="communication_yes"/>
    <s v="school_status_yes"/>
    <d v="2021-09-20T00:00:00"/>
    <n v="6"/>
    <s v="Attended all days"/>
    <m/>
    <m/>
    <s v="yes"/>
    <m/>
    <m/>
    <s v="She was taking online classes  conducted by school"/>
    <s v="gaps_yes"/>
    <m/>
    <s v="support_no"/>
    <s v="support_no"/>
    <s v="support_no"/>
    <s v="As she attended last year class online no extra classes taken now"/>
    <m/>
    <m/>
    <m/>
    <m/>
    <m/>
    <m/>
    <m/>
    <s v="child_ability_declined"/>
    <s v="Time has been so much reduced for taking classes. Their concern is to give appropriate time for learning instead of rushing to complete the syllabus "/>
    <s v="No comments "/>
    <s v="uuid:ad100955-5a4d-4b79-b51c-5f384deac541"/>
    <n v="42"/>
    <s v="Uma maheshwari"/>
    <n v="0"/>
    <n v="0"/>
    <m/>
    <m/>
    <s v="collect:NsFXv10emRdOOIQl"/>
    <m/>
    <s v="Manasa"/>
    <n v="12"/>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510fd195-f46b-4504-891a-f9895470eae2"/>
    <s v="2021-11-17T11:31:38.553Z"/>
    <m/>
    <s v="Itforchange"/>
    <s v="Umamaheswari"/>
    <d v="2021-11-17T00:00:00"/>
    <s v="in_person"/>
    <s v="karnataka"/>
    <s v="bengaluru_urban"/>
    <m/>
    <s v="Janatha colony"/>
    <s v="Bengaluru"/>
    <s v="urban"/>
    <m/>
    <s v="Mahadevan s"/>
    <s v="respondent_male"/>
    <s v="respondent_relationship_father"/>
    <s v="household_head_yes"/>
    <n v="6"/>
    <s v="caste_unclear"/>
    <m/>
    <s v="hindu"/>
    <s v="income_source_self_employed"/>
    <s v="lang_kan"/>
    <m/>
    <x v="0"/>
    <m/>
    <m/>
    <n v="2"/>
    <n v="2"/>
    <m/>
    <s v="edu_young_textbook_none"/>
    <s v="edu_young_meals_unclear"/>
    <s v="communication_yes"/>
    <s v="school_status_yes"/>
    <d v="2021-10-25T00:00:00"/>
    <n v="6"/>
    <s v="Attended all days"/>
    <m/>
    <s v="no"/>
    <s v="no"/>
    <s v="no"/>
    <s v="no"/>
    <m/>
    <s v="gaps_yes"/>
    <m/>
    <s v="support_no"/>
    <s v="support_no"/>
    <s v="support_no"/>
    <m/>
    <m/>
    <m/>
    <m/>
    <m/>
    <m/>
    <m/>
    <m/>
    <s v="child_ability_declined"/>
    <s v="No concerns. "/>
    <s v="Respondent didn't  know about the performance and how child is studying."/>
    <s v="uuid:510fd195-f46b-4504-891a-f9895470eae2"/>
    <n v="42"/>
    <s v="Uma maheshwari"/>
    <n v="0"/>
    <n v="0"/>
    <m/>
    <m/>
    <s v="collect:NsFXv10emRdOOIQl"/>
    <m/>
    <s v="Harish"/>
    <n v="13"/>
    <s v="male"/>
    <s v="child_enrol_yes"/>
    <s v="child_class_7"/>
    <s v="child_government_school"/>
    <s v="child_last_enrol_yes"/>
    <s v="child_last_class_6"/>
    <s v="child_last_government_school"/>
    <s v="Pushwa"/>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7d8d2874-b1bc-43f6-8f48-dc2dbbdf7a29"/>
    <s v="2021-11-17T11:18:15.165Z"/>
    <m/>
    <s v="Itforchange"/>
    <s v="Umamaheswari"/>
    <d v="2021-11-16T00:00:00"/>
    <s v="in_person"/>
    <s v="karnataka"/>
    <s v="bengaluru_urban"/>
    <m/>
    <s v="Jonathan colony"/>
    <s v="Bengaluru"/>
    <s v="urban"/>
    <m/>
    <s v="Kepamma"/>
    <s v="respondent_female"/>
    <s v="respondent_relationship_mother"/>
    <s v="household_head_no"/>
    <n v="4"/>
    <s v="caste_unclear"/>
    <m/>
    <s v="hindu"/>
    <s v="income_source_casual_labour"/>
    <s v="lang_kan"/>
    <m/>
    <x v="0"/>
    <m/>
    <m/>
    <n v="1"/>
    <n v="1"/>
    <m/>
    <s v="edu_young_textbook_all"/>
    <s v="edu_young_meals_cooked"/>
    <s v="communication_no"/>
    <s v="school_status_yes"/>
    <d v="2021-10-25T00:00:00"/>
    <n v="6"/>
    <s v="Attended all days"/>
    <m/>
    <s v="yes_sometimes"/>
    <s v="yes_sometimes"/>
    <s v="no"/>
    <s v="no"/>
    <m/>
    <s v="gaps_no"/>
    <m/>
    <s v="support_no"/>
    <s v="support_no"/>
    <s v="support_no"/>
    <m/>
    <m/>
    <m/>
    <m/>
    <m/>
    <m/>
    <m/>
    <m/>
    <s v="child_ability_improved"/>
    <s v="No comments"/>
    <s v="Parents doesn't no to tell about the studies  or anything related to education"/>
    <s v="uuid:7d8d2874-b1bc-43f6-8f48-dc2dbbdf7a29"/>
    <n v="42"/>
    <s v="Uma maheshwari"/>
    <n v="0"/>
    <n v="0"/>
    <m/>
    <m/>
    <s v="collect:NsFXv10emRdOOIQl"/>
    <m/>
    <s v="Sowmya"/>
    <n v="15"/>
    <s v="female"/>
    <s v="child_enrol_yes"/>
    <s v="child_class_9"/>
    <s v="child_private_school"/>
    <s v="child_last_enrol_no"/>
    <m/>
    <m/>
    <s v="n/a"/>
    <s v="n/a"/>
    <s v="n/a"/>
    <s v="n/a"/>
    <s v="n/a"/>
    <s v="n/a"/>
    <s v="n/a"/>
    <s v="n/a"/>
    <s v="n/a"/>
    <s v="n/a"/>
    <s v="n/a"/>
    <s v="n/a"/>
    <s v="n/a"/>
    <s v="n/a"/>
    <s v="n/a"/>
    <s v="n/a"/>
    <s v="n/a"/>
    <s v="n/a"/>
    <s v="n/a"/>
    <s v="n/a"/>
    <s v="n/a"/>
    <s v="n/a"/>
    <s v="n/a"/>
    <s v="n/a"/>
    <s v="n/a"/>
    <s v="n/a"/>
    <s v="n/a"/>
    <s v="n/a"/>
    <s v="n/a"/>
    <s v="n/a"/>
    <s v="n/a"/>
    <s v="n/a"/>
    <s v="n/a"/>
    <s v="n/a"/>
    <s v="n/a"/>
    <s v="n/a"/>
  </r>
  <r>
    <s v="uuid:ebd48dbd-dacc-428b-bf8c-6f270af9e777"/>
    <s v="2021-11-16T13:29:42.553Z"/>
    <m/>
    <s v="Itforchange"/>
    <s v="Umamaheswari "/>
    <d v="2021-11-16T00:00:00"/>
    <s v="in_person"/>
    <s v="karnataka"/>
    <s v="bengaluru_urban"/>
    <m/>
    <s v="Maranahalli"/>
    <s v="Bengaluru"/>
    <s v="urban"/>
    <m/>
    <s v="Pandurangan"/>
    <s v="respondent_male"/>
    <s v="respondent_relationship_relative"/>
    <s v="household_head_no"/>
    <n v="6"/>
    <s v="obc"/>
    <m/>
    <s v="hindu"/>
    <s v="income_source_casual_labour"/>
    <s v="lang_kan lang_tamil"/>
    <m/>
    <x v="0"/>
    <m/>
    <m/>
    <n v="1"/>
    <n v="1"/>
    <m/>
    <s v="edu_young_textbook_none"/>
    <s v="edu_young_meals_cooked"/>
    <s v="communication_no"/>
    <s v="school_status_yes"/>
    <d v="2021-11-07T00:00:00"/>
    <n v="6"/>
    <s v="All days she had attended the school"/>
    <m/>
    <s v="no"/>
    <s v="no"/>
    <s v="no"/>
    <s v="yes"/>
    <m/>
    <s v="gaps_no"/>
    <m/>
    <s v="support_no"/>
    <s v="support_no"/>
    <s v="support_no"/>
    <m/>
    <m/>
    <m/>
    <m/>
    <m/>
    <m/>
    <m/>
    <m/>
    <s v="child_ability_unable"/>
    <s v="None"/>
    <s v="No comments "/>
    <s v="uuid:ebd48dbd-dacc-428b-bf8c-6f270af9e777"/>
    <n v="42"/>
    <s v="Uma maheshwari"/>
    <n v="0"/>
    <n v="0"/>
    <m/>
    <m/>
    <s v="collect:NsFXv10emRdOOIQl"/>
    <m/>
    <s v="Harshini"/>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677c97d4-8af0-4965-8105-aa6d3b5905b9"/>
    <s v="2021-11-16T12:06:59.641Z"/>
    <m/>
    <s v="Gubbachi Learning community"/>
    <s v="Poornima PS"/>
    <d v="2021-11-16T00:00:00"/>
    <s v="in_person"/>
    <s v="karnataka"/>
    <s v="bengaluru_urban"/>
    <m/>
    <s v="Doddakanahalli  ward no 150"/>
    <s v="Doddakanahalli  village"/>
    <s v="urban"/>
    <m/>
    <s v="Monamma"/>
    <s v="respondent_female"/>
    <s v="respondent_relationship_mother"/>
    <s v="household_head_yes"/>
    <n v="7"/>
    <s v="other"/>
    <s v="Kurubaru"/>
    <s v="hindu"/>
    <s v="income_source_casual_labour"/>
    <s v="lang_kan"/>
    <m/>
    <x v="0"/>
    <m/>
    <m/>
    <n v="2"/>
    <n v="2"/>
    <m/>
    <s v="edu_young_textbook_none"/>
    <s v="edu_young_meals_dry"/>
    <s v="communication_no"/>
    <s v="school_status_no"/>
    <m/>
    <m/>
    <m/>
    <m/>
    <m/>
    <m/>
    <m/>
    <m/>
    <m/>
    <m/>
    <m/>
    <m/>
    <m/>
    <m/>
    <m/>
    <s v="study_no"/>
    <m/>
    <s v="moment_no"/>
    <s v="moment_no"/>
    <s v="moment_no"/>
    <s v="moment_no"/>
    <s v="Admission has not done"/>
    <s v="child_ability_unable"/>
    <s v="No"/>
    <s v="This children's admission has not done till know. But the parents are working so their are looking for near by school and the children's safety also"/>
    <s v="uuid:677c97d4-8af0-4965-8105-aa6d3b5905b9"/>
    <n v="28"/>
    <s v="Anusha Sharma"/>
    <n v="0"/>
    <n v="0"/>
    <m/>
    <m/>
    <s v="collect:CjplU752mB5iJA8C"/>
    <m/>
    <s v="Bhreelinga"/>
    <n v="7"/>
    <s v="male"/>
    <s v="child_enrol_no"/>
    <m/>
    <m/>
    <s v="child_last_enrol_no"/>
    <m/>
    <m/>
    <s v="Radhika "/>
    <n v="5"/>
    <s v="female"/>
    <s v="child_enrol_no"/>
    <m/>
    <m/>
    <s v="child_last_enrol_no"/>
    <m/>
    <m/>
    <s v="n/a"/>
    <s v="n/a"/>
    <s v="n/a"/>
    <s v="n/a"/>
    <s v="n/a"/>
    <s v="n/a"/>
    <s v="n/a"/>
    <s v="n/a"/>
    <s v="n/a"/>
    <s v="n/a"/>
    <s v="n/a"/>
    <s v="n/a"/>
    <s v="n/a"/>
    <s v="n/a"/>
    <s v="n/a"/>
    <s v="n/a"/>
    <s v="n/a"/>
    <s v="n/a"/>
    <s v="n/a"/>
    <s v="n/a"/>
    <s v="n/a"/>
    <s v="n/a"/>
    <s v="n/a"/>
    <s v="n/a"/>
    <s v="n/a"/>
    <s v="n/a"/>
    <s v="n/a"/>
  </r>
  <r>
    <s v="uuid:1acc459e-995f-4056-8613-2d1376362dcb"/>
    <s v="2021-11-16T12:06:59.145Z"/>
    <m/>
    <s v="Gubbachi Learning community "/>
    <s v="Poornima PS"/>
    <d v="2021-11-16T00:00:00"/>
    <s v="in_person"/>
    <s v="karnataka"/>
    <s v="bengaluru_urban"/>
    <m/>
    <s v="Doddakanahalli  ward no 150"/>
    <s v="Doddakanahalli  village "/>
    <s v="urban"/>
    <m/>
    <s v="Padhma shri"/>
    <s v="respondent_female"/>
    <s v="respondent_relationship_mother"/>
    <s v="household_head_no"/>
    <n v="4"/>
    <s v="other"/>
    <s v="Upparu"/>
    <s v="hindu"/>
    <s v="income_source_casual_labour"/>
    <s v="lang_kan"/>
    <m/>
    <x v="0"/>
    <m/>
    <m/>
    <n v="2"/>
    <n v="2"/>
    <m/>
    <s v="edu_young_textbook_none"/>
    <s v="edu_young_meals_dry"/>
    <s v="communication_yes"/>
    <s v="school_status_no"/>
    <m/>
    <m/>
    <m/>
    <m/>
    <m/>
    <m/>
    <m/>
    <m/>
    <m/>
    <m/>
    <m/>
    <m/>
    <m/>
    <m/>
    <m/>
    <s v="study_no"/>
    <m/>
    <s v="moment_no"/>
    <s v="moment_no"/>
    <s v="moment_no"/>
    <s v="moment_no"/>
    <s v="He has no any books to read"/>
    <s v="child_ability_improved"/>
    <s v="We like to send the childrens to school "/>
    <s v="The parents are interested to send but the children are unable to cross the road to go to school it's little far "/>
    <s v="uuid:1acc459e-995f-4056-8613-2d1376362dcb"/>
    <n v="28"/>
    <s v="Anusha Sharma"/>
    <n v="0"/>
    <n v="0"/>
    <m/>
    <m/>
    <s v="collect:CjplU752mB5iJA8C"/>
    <m/>
    <s v="Venkatesha "/>
    <n v="10"/>
    <s v="male"/>
    <s v="child_enrol_no"/>
    <m/>
    <m/>
    <s v="child_last_enrol_no"/>
    <m/>
    <m/>
    <s v="Maruthi"/>
    <n v="8"/>
    <s v="male"/>
    <s v="child_enrol_no"/>
    <m/>
    <m/>
    <s v="child_last_enrol_no"/>
    <m/>
    <m/>
    <s v="n/a"/>
    <s v="n/a"/>
    <s v="n/a"/>
    <s v="n/a"/>
    <s v="n/a"/>
    <s v="n/a"/>
    <s v="n/a"/>
    <s v="n/a"/>
    <s v="n/a"/>
    <s v="n/a"/>
    <s v="n/a"/>
    <s v="n/a"/>
    <s v="n/a"/>
    <s v="n/a"/>
    <s v="n/a"/>
    <s v="n/a"/>
    <s v="n/a"/>
    <s v="n/a"/>
    <s v="n/a"/>
    <s v="n/a"/>
    <s v="n/a"/>
    <s v="n/a"/>
    <s v="n/a"/>
    <s v="n/a"/>
    <s v="n/a"/>
    <s v="n/a"/>
    <s v="n/a"/>
  </r>
  <r>
    <s v="uuid:8240ddc0-252a-4b82-ba93-7131ae8aa43a"/>
    <s v="2021-11-16T11:50:02.855Z"/>
    <m/>
    <s v="Gubbachi"/>
    <s v="Premanjali"/>
    <d v="2021-11-16T00:00:00"/>
    <s v="in_person"/>
    <s v="karnataka"/>
    <s v="bengaluru_urban"/>
    <m/>
    <s v="Mahadev pura"/>
    <s v="Doddakannelli"/>
    <s v="urban"/>
    <m/>
    <s v="Devamma"/>
    <s v="respondent_female"/>
    <s v="respondent_relationship_mother"/>
    <s v="household_head_no"/>
    <n v="6"/>
    <s v="st"/>
    <m/>
    <s v="hindu"/>
    <s v="income_source_casual_labour"/>
    <s v="lang_kan"/>
    <m/>
    <x v="0"/>
    <m/>
    <m/>
    <n v="2"/>
    <n v="2"/>
    <m/>
    <s v="edu_young_textbook_all"/>
    <s v="edu_young_meals_cooked"/>
    <s v="communication_yes"/>
    <s v="school_status_yes"/>
    <d v="2021-10-25T00:00:00"/>
    <n v="7"/>
    <s v="No"/>
    <m/>
    <s v="yes"/>
    <s v="yes"/>
    <s v="yes"/>
    <s v="yes"/>
    <m/>
    <s v="gaps_no"/>
    <m/>
    <s v="support_sometimes"/>
    <s v="support_no"/>
    <s v="support_no"/>
    <m/>
    <m/>
    <m/>
    <m/>
    <m/>
    <m/>
    <m/>
    <m/>
    <s v="child_ability_improved"/>
    <s v="Open agli"/>
    <s v="Good"/>
    <s v="uuid:8240ddc0-252a-4b82-ba93-7131ae8aa43a"/>
    <n v="28"/>
    <s v="Anusha Sharma"/>
    <n v="0"/>
    <n v="0"/>
    <m/>
    <m/>
    <s v="collect:CXLLYnCQtqSwsrkC"/>
    <m/>
    <s v="Shivakumar s"/>
    <n v="11"/>
    <s v="male"/>
    <s v="child_enrol_yes"/>
    <s v="child_class_6"/>
    <s v="child_government_school"/>
    <s v="child_last_enrol_yes"/>
    <s v="child_last_class_6"/>
    <s v="child_last_government_school"/>
    <s v="Anadkumar s"/>
    <n v="9"/>
    <s v="male"/>
    <s v="child_enrol_yes"/>
    <s v="child_class_3"/>
    <s v="child_government_school"/>
    <s v="child_last_enrol_yes"/>
    <s v="child_last_class_3"/>
    <s v="child_last_government_school"/>
    <s v="n/a"/>
    <s v="n/a"/>
    <s v="n/a"/>
    <s v="n/a"/>
    <s v="n/a"/>
    <s v="n/a"/>
    <s v="n/a"/>
    <s v="n/a"/>
    <s v="n/a"/>
    <s v="n/a"/>
    <s v="n/a"/>
    <s v="n/a"/>
    <s v="n/a"/>
    <s v="n/a"/>
    <s v="n/a"/>
    <s v="n/a"/>
    <s v="n/a"/>
    <s v="n/a"/>
    <s v="n/a"/>
    <s v="n/a"/>
    <s v="n/a"/>
    <s v="n/a"/>
    <s v="n/a"/>
    <s v="n/a"/>
    <s v="n/a"/>
    <s v="n/a"/>
    <s v="n/a"/>
  </r>
  <r>
    <s v="uuid:7fa1c152-c005-4a35-85b8-8ea97adbb526"/>
    <s v="2021-11-16T11:43:55.346Z"/>
    <m/>
    <s v="Gubbachi ( Bheerappa )"/>
    <s v="Bheerappa"/>
    <d v="2021-11-16T00:00:00"/>
    <s v="in_person"/>
    <s v="karnataka"/>
    <s v="bengaluru_urban"/>
    <m/>
    <s v="Halanyakanahalli Panchathi"/>
    <s v="à²ªà²Ÿà³à²Ÿà²£"/>
    <s v="urban"/>
    <m/>
    <s v="à²†à²‚à²œà²¨à³‡à²¯ "/>
    <s v="respondent_male"/>
    <s v="respondent_relationship_father"/>
    <s v="household_head_yes"/>
    <n v="6"/>
    <s v="obc"/>
    <m/>
    <s v="christian"/>
    <s v="income_source_casual_labour"/>
    <s v="lang_kan"/>
    <m/>
    <x v="0"/>
    <m/>
    <m/>
    <n v="3"/>
    <n v="3"/>
    <m/>
    <s v="edu_young_textbook_all"/>
    <s v="edu_young_meals_cooked"/>
    <s v="communication_yes"/>
    <s v="school_status_yes"/>
    <d v="2021-10-06T00:00:00"/>
    <n v="30"/>
    <s v="à²¡à³ˆà²²à²¿ à²¶à²¾à²²à³†à²—à³† à²¹à³‹à²—à³à²¤à²¾ à²‡à²¦à³† "/>
    <m/>
    <s v="yes"/>
    <s v="yes"/>
    <s v="yes"/>
    <m/>
    <m/>
    <s v="gaps_yes"/>
    <m/>
    <s v="support_yes"/>
    <m/>
    <m/>
    <m/>
    <m/>
    <m/>
    <m/>
    <m/>
    <m/>
    <m/>
    <m/>
    <s v="child_ability_declined"/>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7fa1c152-c005-4a35-85b8-8ea97adbb526"/>
    <n v="28"/>
    <s v="Anusha Sharma"/>
    <n v="0"/>
    <n v="0"/>
    <m/>
    <m/>
    <s v="collect:oMNajyelZVyVVmlt"/>
    <m/>
    <s v="à²‰à²®à²¾à²¦à³‡à²µà²¿ "/>
    <n v="12"/>
    <s v="female"/>
    <s v="child_enrol_yes"/>
    <s v="child_class_6"/>
    <s v="child_government_school"/>
    <s v="child_last_enrol_yes"/>
    <s v="child_last_class_7"/>
    <s v="child_last_government_school"/>
    <s v="à²®à²°à²¿à²¯à²®à³à²® "/>
    <n v="18"/>
    <s v="female"/>
    <s v="child_enrol_no"/>
    <m/>
    <m/>
    <s v="child_last_enrol_no"/>
    <m/>
    <m/>
    <s v="à²‰à²¦à²¯à²•à³à²®à²¾à²°"/>
    <n v="10"/>
    <s v="male"/>
    <s v="child_enrol_yes"/>
    <s v="child_class_4"/>
    <s v="child_government_school"/>
    <s v="child_last_enrol_yes"/>
    <s v="child_last_class_3"/>
    <s v="child_last_government_school"/>
    <s v="n/a"/>
    <s v="n/a"/>
    <s v="n/a"/>
    <s v="n/a"/>
    <s v="n/a"/>
    <s v="n/a"/>
    <s v="n/a"/>
    <s v="n/a"/>
    <s v="n/a"/>
    <s v="n/a"/>
    <s v="n/a"/>
    <s v="n/a"/>
    <s v="n/a"/>
    <s v="n/a"/>
    <s v="n/a"/>
    <s v="n/a"/>
    <s v="n/a"/>
    <s v="n/a"/>
  </r>
  <r>
    <s v="uuid:077945a1-50ed-4b5b-8d97-36c5a9a9369c"/>
    <s v="2021-11-16T11:40:37.363Z"/>
    <m/>
    <s v="Gubbachi"/>
    <s v="Premanjali"/>
    <d v="2021-11-16T00:00:00"/>
    <s v="in_person"/>
    <s v="karnataka"/>
    <s v="bengaluru_urban"/>
    <m/>
    <s v="Mahadev pura"/>
    <s v="Doddakannelli"/>
    <s v="urban"/>
    <m/>
    <s v="Lakshmi"/>
    <s v="respondent_female"/>
    <s v="respondent_relationship_mother"/>
    <s v="household_head_no"/>
    <n v="4"/>
    <s v="other"/>
    <s v="C-1"/>
    <s v="hindu"/>
    <s v="income_source_casual_labour"/>
    <s v="lang_kan"/>
    <m/>
    <x v="0"/>
    <m/>
    <m/>
    <n v="2"/>
    <n v="2"/>
    <m/>
    <s v="edu_young_textbook_none"/>
    <s v="edu_young_meals_unclear"/>
    <s v="communication_no"/>
    <s v="school_status_no"/>
    <m/>
    <m/>
    <m/>
    <m/>
    <m/>
    <m/>
    <m/>
    <m/>
    <m/>
    <m/>
    <m/>
    <m/>
    <m/>
    <m/>
    <m/>
    <s v="study_no"/>
    <m/>
    <s v="moment_no"/>
    <s v="moment_no"/>
    <s v="moment_no"/>
    <s v="moment_no"/>
    <m/>
    <s v="child_ability_unable"/>
    <s v="No"/>
    <s v="Not good"/>
    <s v="uuid:077945a1-50ed-4b5b-8d97-36c5a9a9369c"/>
    <n v="28"/>
    <s v="Anusha Sharma"/>
    <n v="0"/>
    <n v="0"/>
    <m/>
    <m/>
    <s v="collect:CXLLYnCQtqSwsrkC"/>
    <m/>
    <s v="Doddamma"/>
    <n v="15"/>
    <s v="female"/>
    <s v="child_enrol_no"/>
    <m/>
    <m/>
    <s v="child_last_enrol_no"/>
    <m/>
    <m/>
    <s v="Anjula"/>
    <n v="6"/>
    <s v="female"/>
    <s v="child_enrol_no"/>
    <m/>
    <m/>
    <s v="child_last_enrol_no"/>
    <m/>
    <m/>
    <s v="n/a"/>
    <s v="n/a"/>
    <s v="n/a"/>
    <s v="n/a"/>
    <s v="n/a"/>
    <s v="n/a"/>
    <s v="n/a"/>
    <s v="n/a"/>
    <s v="n/a"/>
    <s v="n/a"/>
    <s v="n/a"/>
    <s v="n/a"/>
    <s v="n/a"/>
    <s v="n/a"/>
    <s v="n/a"/>
    <s v="n/a"/>
    <s v="n/a"/>
    <s v="n/a"/>
    <s v="n/a"/>
    <s v="n/a"/>
    <s v="n/a"/>
    <s v="n/a"/>
    <s v="n/a"/>
    <s v="n/a"/>
    <s v="n/a"/>
    <s v="n/a"/>
    <s v="n/a"/>
  </r>
  <r>
    <s v="uuid:0ffa4e96-c4c2-4596-a342-96a82dfe4af8"/>
    <s v="2021-11-16T11:38:29.549Z"/>
    <m/>
    <s v="Gubbachi ( Bheerappa )"/>
    <s v="Bheerappa"/>
    <d v="2021-11-16T00:00:00"/>
    <s v="in_person"/>
    <s v="karnataka"/>
    <s v="bengaluru_urban"/>
    <m/>
    <s v="Halanyakanahalli Panchathi"/>
    <s v="à²ªà²Ÿà³à²Ÿà²£"/>
    <s v="urban"/>
    <m/>
    <s v="à²¨à²°à²¸à²¿à²‚à²¹ "/>
    <s v="respondent_male"/>
    <s v="respondent_relationship_father"/>
    <s v="household_head_yes"/>
    <n v="6"/>
    <s v="obc"/>
    <m/>
    <s v="christian"/>
    <s v="income_source_casual_labour"/>
    <s v="lang_kan"/>
    <m/>
    <x v="0"/>
    <m/>
    <m/>
    <n v="2"/>
    <n v="2"/>
    <m/>
    <s v="edu_young_textbook_all"/>
    <s v="edu_young_meals_cooked"/>
    <s v="communication_yes"/>
    <s v="school_status_yes"/>
    <d v="2021-10-06T00:00:00"/>
    <n v="30"/>
    <s v="à²¡à³ˆà²²à²¿ à²®à²—à³ à²¶à²¾à²²à³†à²—à³† à²¹à³‹à²—à³à²¤à²¾ à²‡à²¦à³†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0ffa4e96-c4c2-4596-a342-96a82dfe4af8"/>
    <n v="28"/>
    <s v="Anusha Sharma"/>
    <n v="0"/>
    <n v="0"/>
    <m/>
    <m/>
    <s v="collect:oMNajyelZVyVVmlt"/>
    <m/>
    <s v="à²•à²µà²¿à²¤à²¾ "/>
    <n v="9"/>
    <s v="male"/>
    <s v="child_enrol_yes"/>
    <s v="child_class_4"/>
    <s v="child_government_school"/>
    <s v="child_last_enrol_yes"/>
    <s v="child_last_class_5"/>
    <s v="child_last_government_school"/>
    <s v="à²šà²¿à²¨à³à²¨ "/>
    <n v="8"/>
    <s v="female"/>
    <s v="child_enrol_yes"/>
    <s v="child_class_2"/>
    <s v="child_government_school"/>
    <s v="child_last_enrol_yes"/>
    <s v="child_last_class_3"/>
    <s v="child_last_government_school"/>
    <s v="n/a"/>
    <s v="n/a"/>
    <s v="n/a"/>
    <s v="n/a"/>
    <s v="n/a"/>
    <s v="n/a"/>
    <s v="n/a"/>
    <s v="n/a"/>
    <s v="n/a"/>
    <s v="n/a"/>
    <s v="n/a"/>
    <s v="n/a"/>
    <s v="n/a"/>
    <s v="n/a"/>
    <s v="n/a"/>
    <s v="n/a"/>
    <s v="n/a"/>
    <s v="n/a"/>
    <s v="n/a"/>
    <s v="n/a"/>
    <s v="n/a"/>
    <s v="n/a"/>
    <s v="n/a"/>
    <s v="n/a"/>
    <s v="n/a"/>
    <s v="n/a"/>
    <s v="n/a"/>
  </r>
  <r>
    <s v="uuid:e0235ebe-d2b1-4f7d-87c6-f2b8fda4d279"/>
    <s v="2021-11-16T11:33:47.524Z"/>
    <m/>
    <s v="Gubbachi ( Bheerappa )"/>
    <s v="Bheerappa"/>
    <d v="2021-11-16T00:00:00"/>
    <s v="in_person"/>
    <s v="karnataka"/>
    <s v="bengaluru_urban"/>
    <m/>
    <s v="Halanyakanahalli Panchathi"/>
    <s v="à²ªà²Ÿà³à²Ÿà²£"/>
    <s v="urban"/>
    <m/>
    <s v="à²¹à³à²¸à²¨à²®à³à²® "/>
    <s v="respondent_female"/>
    <s v="respondent_relationship_mother"/>
    <s v="household_head_yes"/>
    <n v="7"/>
    <s v="obc"/>
    <m/>
    <s v="christian"/>
    <s v="income_source_casual_labour"/>
    <s v="lang_kan"/>
    <m/>
    <x v="0"/>
    <m/>
    <m/>
    <n v="1"/>
    <n v="1"/>
    <m/>
    <s v="edu_young_textbook_all"/>
    <s v="edu_young_meals_cooked"/>
    <s v="communication_yes"/>
    <s v="school_status_yes"/>
    <d v="2021-10-06T00:00:00"/>
    <n v="30"/>
    <s v="à²¦à³€à²ªà²¾à²µà²³à²¿ à²¹à²¬à³à²¬à²•à³à²•à³† à²¹à³‹à²¦ à²•à²¾à²°à²£ à²¶à²¾à²²à³†à²—à³† à²¬à²°à³‹à²•à³† à²…à²—à³à²²à²¿à²²à³à²²à²¾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e0235ebe-d2b1-4f7d-87c6-f2b8fda4d279"/>
    <n v="28"/>
    <s v="Anusha Sharma"/>
    <n v="0"/>
    <n v="0"/>
    <m/>
    <m/>
    <s v="collect:oMNajyelZVyVVmlt"/>
    <m/>
    <s v="à²°à³‡à²–à²¾ "/>
    <n v="10"/>
    <s v="female"/>
    <s v="child_enrol_yes"/>
    <s v="child_class_3"/>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a2637fe1-7c95-4c64-a202-4b2307e17925"/>
    <s v="2021-11-16T11:23:37.381Z"/>
    <m/>
    <s v="Gubbachi ( Bheerappa )"/>
    <s v="Bheerappa"/>
    <d v="2021-11-16T00:00:00"/>
    <s v="in_person"/>
    <s v="karnataka"/>
    <s v="bengaluru_urban"/>
    <m/>
    <s v="Halanyakanahalli Panchathi"/>
    <s v="à²ªà²Ÿà³à²Ÿà²£"/>
    <s v="urban"/>
    <m/>
    <s v="à²¹à²¨à³à²®à²‚à²¤"/>
    <s v="respondent_male"/>
    <s v="respondent_relationship_father"/>
    <s v="household_head_yes"/>
    <n v="3"/>
    <s v="obc"/>
    <m/>
    <s v="christian"/>
    <s v="income_source_casual_labour"/>
    <s v="lang_kan"/>
    <m/>
    <x v="0"/>
    <m/>
    <m/>
    <n v="1"/>
    <n v="1"/>
    <m/>
    <s v="edu_young_textbook_all"/>
    <s v="edu_young_meals_cooked"/>
    <s v="communication_yes"/>
    <s v="school_status_yes"/>
    <d v="2021-10-06T00:00:00"/>
    <n v="30"/>
    <s v="à²•à³†à²²à²µà³ à²¦à²¿à²¨à²—à²³à²²à²¿ à²•à³†à²®à³à²®à³ à²œà³à²µà²°, à²¨à³†à²—à²¡à²¿ à²‡à²¤à³à²¤à³ à²…à²¦à²•à³† à²¸à²°à²¿à²¯à²¾à²—à²¿ à²¶à²¾à²²à³†à²—à³† à²¹à³‹à²—à³à²²à²¿à²²à³à²²à²¾ "/>
    <m/>
    <s v="yes"/>
    <s v="yes"/>
    <s v="yes"/>
    <m/>
    <m/>
    <s v="gaps_yes"/>
    <m/>
    <s v="support_yes"/>
    <s v="support_yes"/>
    <s v="support_yes"/>
    <m/>
    <m/>
    <m/>
    <m/>
    <m/>
    <m/>
    <m/>
    <m/>
    <s v="child_ability_declined"/>
    <s v="à²•à³‹à²µà²¿à²¡à³ à²¸à²®à²¯à²¦à²²à³à²²à²¿ vedio à²•à²¾à²²à³ à²®à³à²•à²¾à²‚à²¤à²° à²•à³à²²à²¾à²¸à³ à²¨à²¡à²¿à²¯à³à²¤à²¿à²¤à³à²¤à³, à²‡à²µà²— à²¸à³à²•à³‚à²²à³ à²“à²ªà²¨à³ à²†à²—à²¿à²°à³à²µà²¾à²¦ à²°à²¿à²‚à²¦ à²¨à²®à²—à³† à²–à³à²·à²¿à²†à²—à³à²¤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a2637fe1-7c95-4c64-a202-4b2307e17925"/>
    <n v="28"/>
    <s v="Anusha Sharma"/>
    <n v="0"/>
    <n v="0"/>
    <m/>
    <m/>
    <s v="collect:oMNajyelZVyVVmlt"/>
    <m/>
    <s v="à²¨à²µà³€à²¨à³ "/>
    <n v="13"/>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9a4a57a-c97e-4f82-9e47-c8ab491cb9b7"/>
    <s v="2021-11-16T11:23:32.441Z"/>
    <m/>
    <s v="Gubbachi"/>
    <s v="Premanjali"/>
    <d v="2021-11-16T00:00:00"/>
    <s v="in_person"/>
    <s v="karnataka"/>
    <s v="bengaluru_urban"/>
    <m/>
    <s v="Mahadev pura"/>
    <s v="Doddakannelli"/>
    <s v="urban"/>
    <m/>
    <s v="Govinda"/>
    <s v="respondent_male"/>
    <s v="respondent_relationship_father"/>
    <s v="household_head_yes"/>
    <n v="4"/>
    <s v="other"/>
    <s v="Golla c1"/>
    <s v="hindu"/>
    <s v="income_source_casual_labour"/>
    <s v="lang_kan"/>
    <m/>
    <x v="0"/>
    <m/>
    <m/>
    <n v="1"/>
    <n v="1"/>
    <m/>
    <s v="edu_young_textbook_all"/>
    <s v="edu_young_meals_cooked"/>
    <s v="communication_yes"/>
    <s v="school_status_yes"/>
    <d v="2021-10-25T00:00:00"/>
    <n v="7"/>
    <s v="Ushar ella"/>
    <m/>
    <s v="no"/>
    <s v="no"/>
    <s v="no"/>
    <s v="no"/>
    <m/>
    <s v="gaps_no"/>
    <m/>
    <s v="support_sometimes"/>
    <s v="support_no"/>
    <s v="support_no"/>
    <m/>
    <m/>
    <m/>
    <m/>
    <m/>
    <m/>
    <m/>
    <m/>
    <s v="child_ability_more_less"/>
    <s v="Punaha open agali"/>
    <s v="Good"/>
    <s v="uuid:a9a4a57a-c97e-4f82-9e47-c8ab491cb9b7"/>
    <n v="28"/>
    <s v="Anusha Sharma"/>
    <n v="0"/>
    <n v="0"/>
    <m/>
    <m/>
    <s v="collect:CXLLYnCQtqSwsrkC"/>
    <m/>
    <s v="Muduranga"/>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b48ebe03-4266-4ade-a4b8-256338bda5aa"/>
    <s v="2021-11-16T11:14:14.148Z"/>
    <m/>
    <s v="Gubbachi ( Bheerappa )"/>
    <s v="Bheerappa"/>
    <d v="2021-11-16T00:00:00"/>
    <s v="in_person"/>
    <s v="karnataka"/>
    <s v="bengaluru_urban"/>
    <m/>
    <s v="Halanyakanahalli Panchathi"/>
    <s v="à²ªà²Ÿà³à²Ÿà²£"/>
    <s v="urban"/>
    <m/>
    <s v="à²¹à²¨à³à²®à²‚à²¤ "/>
    <s v="respondent_male"/>
    <s v="respondent_relationship_father"/>
    <s v="household_head_yes"/>
    <n v="4"/>
    <s v="obc"/>
    <m/>
    <s v="christian"/>
    <s v="income_source_casual_labour income_source_non_farming"/>
    <s v="lang_kan"/>
    <m/>
    <x v="0"/>
    <m/>
    <m/>
    <n v="2"/>
    <n v="2"/>
    <m/>
    <s v="edu_young_textbook_all"/>
    <s v="edu_young_meals_cooked"/>
    <s v="communication_yes"/>
    <s v="school_status_yes"/>
    <d v="2021-10-06T00:00:00"/>
    <n v="30"/>
    <s v="à²œà²¾à²¤à³à²°à³† à²®à²¤à³à²¸à³‹à²•à³† à²Šà²°à²¿à²—à³† à²¹à³‹à²—à²¿à²°à³à²µà²¦à²°à²¿à²‚à²¦ à²¡à³ˆà²²à³ à²¶à²¾à²²à³†à²—à³† à²¬à²°à³à²¤à²¿à²°à³à²²à²¿à²²à³à²² "/>
    <m/>
    <s v="yes"/>
    <s v="yes"/>
    <s v="yes"/>
    <m/>
    <m/>
    <s v="gaps_yes"/>
    <m/>
    <m/>
    <m/>
    <m/>
    <m/>
    <m/>
    <m/>
    <m/>
    <m/>
    <m/>
    <m/>
    <m/>
    <s v="child_ability_declined"/>
    <s v="à²¸à²‚à²¤à³‹à²· à²µà²¾à²—à³à²¤à³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b48ebe03-4266-4ade-a4b8-256338bda5aa"/>
    <n v="28"/>
    <s v="Anusha Sharma"/>
    <n v="0"/>
    <n v="0"/>
    <m/>
    <m/>
    <s v="collect:oMNajyelZVyVVmlt"/>
    <m/>
    <s v="à²¸à³Šà²¨à²®à³à²® "/>
    <n v="13"/>
    <s v="female"/>
    <s v="child_enrol_yes"/>
    <s v="child_class_7"/>
    <s v="child_government_school"/>
    <s v="child_last_enrol_yes"/>
    <s v="child_last_class_8"/>
    <s v="child_last_government_school"/>
    <s v="à²ªà³à²°à²œà³à²µà²²à³ "/>
    <n v="11"/>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r>
  <r>
    <s v="uuid:795c96e8-cdfc-428f-aeb0-e91440f12029"/>
    <s v="2021-11-16T11:08:25.367Z"/>
    <m/>
    <s v="Gubbachi ( Bheerappa )"/>
    <s v="Bheerappa"/>
    <d v="2021-11-16T00:00:00"/>
    <s v="in_person"/>
    <s v="karnataka"/>
    <s v="bengaluru_urban"/>
    <m/>
    <s v="Halanyakanahalli Panchathi"/>
    <s v="à²ªà²Ÿà³à²Ÿà²£"/>
    <s v="urban"/>
    <m/>
    <s v="à²°à³‡à²£à³à²•à²¾ "/>
    <s v="respondent_female"/>
    <s v="respondent_relationship_mother"/>
    <s v="household_head_yes"/>
    <n v="5"/>
    <s v="obc"/>
    <m/>
    <s v="christian"/>
    <s v="income_source_casual_labour"/>
    <s v="lang_kan"/>
    <m/>
    <x v="0"/>
    <m/>
    <m/>
    <n v="3"/>
    <n v="3"/>
    <m/>
    <s v="edu_young_textbook_some"/>
    <s v="edu_young_meals_cooked"/>
    <s v="communication_yes"/>
    <s v="school_status_yes"/>
    <d v="2021-10-06T00:00:00"/>
    <n v="50"/>
    <s v="à²¹à²¾à²œà²°à²¾à²—à³à²¤à²¿à²¦à²¾à²°à³† "/>
    <m/>
    <s v="yes"/>
    <s v="yes"/>
    <s v="yes"/>
    <m/>
    <m/>
    <s v="gaps_yes"/>
    <m/>
    <s v="support_yes"/>
    <m/>
    <m/>
    <m/>
    <m/>
    <m/>
    <m/>
    <m/>
    <m/>
    <m/>
    <m/>
    <s v="child_ability_declined"/>
    <s v="à²¶à²¾à²²à³†à²—à³† à²¹à³Šà²—à³à²¦à³‡ à²®à²¨à²¿à²¯à²²à³à²²à²¿ à²‡à²¦à³à²¦à²¾ à²•à²¾à²°à²£ à²Žà²²à³à²²à²¾ à²…à²•à³à²·à²° à²µà³ à²®à²°à³†à²¤à³ à²¹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795c96e8-cdfc-428f-aeb0-e91440f12029"/>
    <n v="28"/>
    <s v="Anusha Sharma"/>
    <n v="0"/>
    <n v="0"/>
    <m/>
    <m/>
    <s v="collect:oMNajyelZVyVVmlt"/>
    <m/>
    <s v="à²¹à³à²²à²¿à²—à²®à³à²® "/>
    <n v="18"/>
    <s v="female"/>
    <s v="child_enrol_yes"/>
    <s v="child_class_11"/>
    <s v="child_government_school"/>
    <s v="child_last_enrol_yes"/>
    <s v="child_last_class_12"/>
    <s v="child_last_government_school"/>
    <s v="à²°à²¾à²§à²¿à²•à²¾ "/>
    <n v="17"/>
    <s v="female"/>
    <s v="child_enrol_yes"/>
    <s v="child_class_10"/>
    <s v="child_government_school"/>
    <s v="child_last_enrol_yes"/>
    <s v="child_last_class_11"/>
    <s v="child_last_government_school"/>
    <s v="Mallayya "/>
    <n v="11"/>
    <s v="male"/>
    <s v="child_enrol_yes"/>
    <s v="child_class_5"/>
    <s v="child_government_school"/>
    <s v="child_last_enrol_yes"/>
    <s v="child_last_class_6"/>
    <s v="child_last_government_school"/>
    <s v="n/a"/>
    <s v="n/a"/>
    <s v="n/a"/>
    <s v="n/a"/>
    <s v="n/a"/>
    <s v="n/a"/>
    <s v="n/a"/>
    <s v="n/a"/>
    <s v="n/a"/>
    <s v="n/a"/>
    <s v="n/a"/>
    <s v="n/a"/>
    <s v="n/a"/>
    <s v="n/a"/>
    <s v="n/a"/>
    <s v="n/a"/>
    <s v="n/a"/>
    <s v="n/a"/>
  </r>
  <r>
    <s v="uuid:37e2a88b-b2d5-4f51-a440-051ce3c481b1"/>
    <s v="2021-11-16T11:01:18.312Z"/>
    <m/>
    <s v="Gubbachi ( Bheerappa )"/>
    <s v="Bheerappa"/>
    <d v="2021-10-16T00:00:00"/>
    <s v="in_person"/>
    <s v="karnataka"/>
    <s v="bengaluru_urban"/>
    <m/>
    <s v="Halanyakanahalli Panchathi"/>
    <s v="à²ªà²Ÿà³à²Ÿà²£"/>
    <s v="urban"/>
    <m/>
    <s v="Rachappa"/>
    <s v="respondent_male"/>
    <s v="respondent_relationship_father"/>
    <s v="household_head_yes"/>
    <n v="5"/>
    <s v="obc"/>
    <m/>
    <s v="christian"/>
    <s v="income_source_casual_labour"/>
    <s v="lang_kan"/>
    <m/>
    <x v="0"/>
    <m/>
    <m/>
    <n v="3"/>
    <n v="3"/>
    <m/>
    <s v="edu_young_textbook_all"/>
    <s v="edu_young_meals_cooked"/>
    <s v="communication_yes"/>
    <s v="school_status_yes"/>
    <d v="2021-10-09T00:00:00"/>
    <n v="40"/>
    <s v="à²¦à²¿à²¨à²¨à²¿à²¤à³à²¯ à²¶à²¾à²²à²—à³† à²¹à³‹à²—à³à²¤à²¾à²°à³† "/>
    <m/>
    <s v="yes"/>
    <s v="yes"/>
    <s v="yes"/>
    <m/>
    <m/>
    <s v="gaps_yes"/>
    <m/>
    <s v="support_yes"/>
    <m/>
    <m/>
    <m/>
    <m/>
    <m/>
    <m/>
    <m/>
    <m/>
    <m/>
    <m/>
    <s v="child_ability_declined"/>
    <s v="à²¶à²¾à²²à³† à²‡à²°à³à²²à²¿à²²à³à²² à²…à²‚à²¦à³à²°à³† à²®à²—à³ à²…à²³à²—à³à²¤à³à²¤à³† à²¶à²¾à²²à³† à²‡à²¦à³à²°à³† 2 à²…à²•à³à²·à²° à²•à²²à²¿à²¯à³à²¤à²¾à²°à³† "/>
    <s v="Covid à²•à²¾à²°à²£à²¦à²¿à²‚à²¦ à²¶à²¾à²²à³† à²®à³à²šà³à²šà²¿à²¤à³ à²†à²¦à³à²°à³† à²‡à²µà²¾à²— à²¶à²¾à²²à³† opn à²†à²—à²¿à²°à³à²µà²¦à²°à²¿à²‚à²¦ à²Žà²²à³à²²à²¾ à²®à²•à³à²•à²³à³ à²¶à²¾à²²à³†à²—à³† à²¹à³‹à²—à²¬à³‡à²•à³ à²…à²¨à³à²¨à²¦à³† à²…à²µà²° à²‰à²¦à³à²¦à³‡à²¶ "/>
    <s v="uuid:37e2a88b-b2d5-4f51-a440-051ce3c481b1"/>
    <n v="28"/>
    <s v="Anusha Sharma"/>
    <n v="0"/>
    <n v="0"/>
    <m/>
    <m/>
    <s v="collect:oMNajyelZVyVVmlt"/>
    <m/>
    <s v="à²…à²¨à²¿à²²à³ "/>
    <n v="11"/>
    <s v="male"/>
    <s v="child_enrol_yes"/>
    <s v="child_class_5"/>
    <s v="child_government_school"/>
    <s v="child_last_enrol_yes"/>
    <s v="child_last_class_4"/>
    <s v="child_last_government_school"/>
    <s v="Mallayya"/>
    <n v="9"/>
    <s v="male"/>
    <s v="child_enrol_yes"/>
    <s v="child_class_3"/>
    <s v="child_government_school"/>
    <s v="child_last_enrol_yes"/>
    <s v="child_last_class_4"/>
    <s v="child_last_government_school"/>
    <s v="à²¯à²¶à²µà²‚à²¤ "/>
    <n v="6"/>
    <s v="male"/>
    <s v="child_enrol_no"/>
    <m/>
    <m/>
    <s v="child_last_enrol_no"/>
    <m/>
    <m/>
    <s v="n/a"/>
    <s v="n/a"/>
    <s v="n/a"/>
    <s v="n/a"/>
    <s v="n/a"/>
    <s v="n/a"/>
    <s v="n/a"/>
    <s v="n/a"/>
    <s v="n/a"/>
    <s v="n/a"/>
    <s v="n/a"/>
    <s v="n/a"/>
    <s v="n/a"/>
    <s v="n/a"/>
    <s v="n/a"/>
    <s v="n/a"/>
    <s v="n/a"/>
    <s v="n/a"/>
  </r>
  <r>
    <s v="uuid:50d48150-3bf0-40e9-8102-593143a650ec"/>
    <s v="2021-11-16T10:50:39.658Z"/>
    <m/>
    <s v="Gubbachi ( Bheerappa )"/>
    <s v="Bheerappa"/>
    <d v="2021-11-16T00:00:00"/>
    <s v="in_person"/>
    <s v="karnataka"/>
    <s v="bengaluru_urban"/>
    <m/>
    <s v="Halanyakanahalli Panchathi "/>
    <s v="à²ªà²Ÿà³à²Ÿà²£"/>
    <s v="urban"/>
    <m/>
    <s v="Ambresh "/>
    <s v="respondent_male"/>
    <s v="respondent_relationship_father"/>
    <s v="household_head_yes"/>
    <n v="7"/>
    <s v="obc"/>
    <m/>
    <s v="christian"/>
    <s v="income_source_casual_labour"/>
    <s v="lang_kan"/>
    <m/>
    <x v="0"/>
    <m/>
    <m/>
    <n v="4"/>
    <n v="4"/>
    <m/>
    <s v="edu_young_textbook_all"/>
    <s v="edu_young_meals_cooked"/>
    <s v="communication_yes"/>
    <s v="school_status_yes"/>
    <d v="2021-10-08T00:00:00"/>
    <n v="40"/>
    <s v="Health Problem "/>
    <m/>
    <s v="yes"/>
    <s v="yes"/>
    <s v="yes"/>
    <m/>
    <m/>
    <s v="gaps_yes"/>
    <m/>
    <s v="support_yes"/>
    <m/>
    <s v="support_yes"/>
    <m/>
    <m/>
    <m/>
    <m/>
    <m/>
    <m/>
    <m/>
    <m/>
    <s v="child_ability_declined"/>
    <s v="à²¸à²‚à²¤à³‹à²·à²µà²¾à²—à³à²¤à³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50d48150-3bf0-40e9-8102-593143a650ec"/>
    <n v="28"/>
    <s v="Anusha Sharma"/>
    <n v="0"/>
    <n v="0"/>
    <m/>
    <m/>
    <s v="collect:oMNajyelZVyVVmlt"/>
    <m/>
    <s v="Huligamma "/>
    <n v="17"/>
    <s v="female"/>
    <s v="child_enrol_no"/>
    <m/>
    <m/>
    <s v="child_last_enrol_no"/>
    <m/>
    <m/>
    <s v="Shardha"/>
    <n v="16"/>
    <s v="female"/>
    <s v="child_enrol_no"/>
    <m/>
    <m/>
    <s v="child_last_enrol_no"/>
    <m/>
    <m/>
    <s v="Udhay kumur"/>
    <n v="13"/>
    <s v="male"/>
    <s v="child_enrol_yes"/>
    <s v="child_class_6"/>
    <s v="child_government_school"/>
    <s v="child_last_enrol_yes"/>
    <s v="child_last_class_5"/>
    <s v="child_last_government_school"/>
    <s v="Ankitha"/>
    <n v="12"/>
    <s v="female"/>
    <s v="child_enrol_yes"/>
    <s v="child_class_6"/>
    <s v="child_government_school"/>
    <s v="child_last_enrol_yes"/>
    <s v="child_last_class_5"/>
    <s v="child_last_government_school"/>
    <s v="n/a"/>
    <s v="n/a"/>
    <s v="n/a"/>
    <s v="n/a"/>
    <s v="n/a"/>
    <s v="n/a"/>
    <s v="n/a"/>
    <s v="n/a"/>
    <s v="n/a"/>
  </r>
  <r>
    <s v="uuid:ea5e7c1d-1318-481c-a435-33bac9feccc0"/>
    <s v="2021-11-16T05:56:02.219Z"/>
    <m/>
    <s v="Gubbachi ( Bheerappa )"/>
    <s v="Bheerappa"/>
    <d v="2021-11-16T00:00:00"/>
    <s v="in_person"/>
    <s v="karnataka"/>
    <s v="bengaluru_urban"/>
    <m/>
    <n v="150"/>
    <s v="à²ªà²Ÿà³à²Ÿà²£"/>
    <s v="rural"/>
    <m/>
    <s v="Geetha "/>
    <s v="respondent_female"/>
    <s v="respondent_relationship_mother"/>
    <s v="household_head_yes"/>
    <n v="6"/>
    <s v="sc"/>
    <m/>
    <s v="christian"/>
    <s v="income_source_casual_labour"/>
    <s v="lang_kan"/>
    <m/>
    <x v="0"/>
    <m/>
    <m/>
    <n v="2"/>
    <n v="2"/>
    <m/>
    <s v="edu_young_textbook_all"/>
    <s v="edu_young_meals_cooked"/>
    <s v="communication_unclear"/>
    <s v="school_status_yes"/>
    <d v="2021-11-16T00:00:00"/>
    <n v="20"/>
    <s v="à²¤à²‚à²¦à³† -à²¤à²¾à²¯à²¿ à²•à³†à²²à²¸ à²¹à³‹à²¦à³à²°à³† à²®à²¨à³† à²¨à³‹à²¡à²¿à²•à³Šà²³à³à²³à³à²µà²°à³ à²¯à²¾à²°à³ à²‡à²²à³à²²à²¾ à²…à²‚à²¤à²¾ à²®à²•à³à²•à²³ à²¨à²¾ à²¬à²¿à²Ÿà³à²Ÿà³ à²¹à³‹à²—à³à²¤à²¾à²°à³† à²ˆ à²•à²¾à²°à²£à²¦à²¿à²‚à²¦ à²®à²—à³ à²¶à²¾à²²à³†à²—à³† à²¦à²¿à²¨ à²¨à²¿à²¤à³à²¯ à²¹à³‹à²—à²²à³à²²"/>
    <m/>
    <s v="yes"/>
    <s v="yes"/>
    <s v="yes"/>
    <m/>
    <m/>
    <s v="gaps_no"/>
    <m/>
    <m/>
    <s v="support_yes"/>
    <m/>
    <m/>
    <m/>
    <m/>
    <m/>
    <m/>
    <m/>
    <m/>
    <m/>
    <s v="child_ability_declined"/>
    <s v="à²¶à²¾à²²à³†à²—à³† à²¹à³‹à²¦à³à²°à³† 2 à²…à²•à³à²·à²° à²•à²²à²¿à²¤ à²‡à²¦à³à²°à³ à²ˆà²µà²¾à²— à²²à²¾à²•à²¾à²¡à³Œà²¨à³ à²¦à²¿à²‚à²¦ à²Žà²²à³à²²à²¾ à²®à²°à³à²¤à³ à²¹à³‹à²—à²¿à²¦à²¾à²°"/>
    <s v="Covid à²•à²¾à²°à²£ "/>
    <s v="uuid:ea5e7c1d-1318-481c-a435-33bac9feccc0"/>
    <n v="28"/>
    <s v="Anusha Sharma"/>
    <n v="0"/>
    <n v="0"/>
    <m/>
    <m/>
    <s v="collect:oMNajyelZVyVVmlt"/>
    <m/>
    <s v="à²µà³ˆà²·à³à²£à²µà²¿ "/>
    <n v="10"/>
    <s v="female"/>
    <s v="child_enrol_yes"/>
    <s v="child_class_4"/>
    <s v="child_government_school"/>
    <s v="child_last_enrol_yes"/>
    <s v="child_last_class_3"/>
    <s v="child_last_government_school"/>
    <s v="à²¸à²¿à²‚à²§à³à²¶à³à²°à³€ "/>
    <n v="9"/>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9442ade-c1ad-4b07-9151-c33836e8073a"/>
    <s v="2021-11-16T05:25:01.539Z"/>
    <m/>
    <s v="Gubbachi ( Bheerappa )"/>
    <s v="Bheerappa "/>
    <d v="2021-11-16T00:00:00"/>
    <s v="in_person"/>
    <s v="karnataka"/>
    <s v="bengaluru_urban"/>
    <m/>
    <n v="150"/>
    <s v="à²ªà²Ÿà³à²Ÿà²£ "/>
    <s v="urban"/>
    <m/>
    <s v="à²¹à²¨à³à²®à²‚à²¤à²¿ "/>
    <s v="respondent_female"/>
    <s v="respondent_relationship_mother"/>
    <s v="household_head_yes"/>
    <n v="5"/>
    <s v="caste_unclear"/>
    <m/>
    <s v="christian"/>
    <s v="income_source_casual_labour"/>
    <s v="lang_kan"/>
    <m/>
    <x v="0"/>
    <m/>
    <m/>
    <n v="3"/>
    <n v="3"/>
    <m/>
    <s v="edu_young_textbook_all"/>
    <s v="edu_young_meals_unclear"/>
    <s v="communication_unclear"/>
    <s v="school_status_no"/>
    <m/>
    <m/>
    <m/>
    <m/>
    <m/>
    <m/>
    <m/>
    <m/>
    <m/>
    <m/>
    <m/>
    <m/>
    <m/>
    <m/>
    <m/>
    <s v="study_someties"/>
    <m/>
    <s v="moment_yes"/>
    <s v="moment_yes"/>
    <s v="moment_yes"/>
    <m/>
    <m/>
    <s v="child_ability_declined"/>
    <s v="à²¶à²¾à²²à³†à²—à³† à²¹à³‹à²—à²²à³ à²•à²·à³à²Ÿ à²†à²—à³à²¤à²¾ à²‡à²¦à³† à²•à²¾à²°à²£ à²®à²¨à³†à²¯à²²à³à²²à²¿ à²¯à²¾à²°à³ à²‡à²°à³à²µà³à²¦ à²•à²¾à²°à²£ "/>
    <s v="Covid à²•à²¾à²°à²£à²¦à²¿à²‚à²¦ "/>
    <s v="uuid:79442ade-c1ad-4b07-9151-c33836e8073a"/>
    <n v="28"/>
    <s v="Anusha Sharma"/>
    <n v="0"/>
    <n v="0"/>
    <m/>
    <m/>
    <s v="collect:oMNajyelZVyVVmlt"/>
    <m/>
    <s v="à²¸à²‚à²¦à³€à²ªà³ "/>
    <n v="11"/>
    <s v="male"/>
    <s v="child_enrol_yes"/>
    <s v="child_class_4"/>
    <s v="child_government_school"/>
    <s v="child_last_enrol_yes"/>
    <s v="child_last_class_4"/>
    <s v="child_last_government_school"/>
    <s v="à²ªà²¾à²°à³à²µà²¤à²¿ "/>
    <n v="13"/>
    <s v="female"/>
    <s v="child_enrol_yes"/>
    <s v="child_class_7"/>
    <s v="child_government_school"/>
    <s v="child_last_enrol_yes"/>
    <s v="child_last_class_7"/>
    <s v="child_last_government_school"/>
    <s v="à²ªà²°à³à²¶à³à²°à²¾à²®à³ "/>
    <n v="18"/>
    <s v="male"/>
    <s v="child_enrol_yes"/>
    <s v="child_class_10"/>
    <s v="child_government_school"/>
    <s v="child_last_enrol_yes"/>
    <s v="child_last_class_10"/>
    <s v="child_last_government_school"/>
    <s v="n/a"/>
    <s v="n/a"/>
    <s v="n/a"/>
    <s v="n/a"/>
    <s v="n/a"/>
    <s v="n/a"/>
    <s v="n/a"/>
    <s v="n/a"/>
    <s v="n/a"/>
    <s v="n/a"/>
    <s v="n/a"/>
    <s v="n/a"/>
    <s v="n/a"/>
    <s v="n/a"/>
    <s v="n/a"/>
    <s v="n/a"/>
    <s v="n/a"/>
    <s v="n/a"/>
  </r>
  <r>
    <s v="uuid:8a83205d-55f6-41b0-b1b7-b6448044cfc0"/>
    <s v="2021-10-25T09:27:54.458Z"/>
    <m/>
    <s v="IT for Change"/>
    <s v="Neeta"/>
    <d v="2021-10-20T00:00:00"/>
    <s v="in_person"/>
    <s v="karnataka"/>
    <s v="bengaluru_urban"/>
    <m/>
    <s v="139-Byrasandra"/>
    <s v="Bangalore"/>
    <s v="urban"/>
    <m/>
    <s v="Shobha"/>
    <s v="respondent_female"/>
    <s v="respondent_relationship_mother"/>
    <s v="household_head_no"/>
    <n v="5"/>
    <s v="sc"/>
    <m/>
    <s v="hindu"/>
    <s v="income_source_casual_labour"/>
    <s v="lang_tamil"/>
    <m/>
    <x v="0"/>
    <m/>
    <m/>
    <n v="3"/>
    <n v="3"/>
    <m/>
    <s v="edu_young_textbook_unclear"/>
    <s v="edu_young_meals_unclear"/>
    <s v="communication_unclear"/>
    <s v="school_status_yes"/>
    <d v="2021-10-04T00:00:00"/>
    <n v="10"/>
    <s v="He is attending the classes"/>
    <m/>
    <s v="yes"/>
    <s v="yes_sometimes"/>
    <s v="no"/>
    <s v="yes"/>
    <m/>
    <s v="gaps_no"/>
    <m/>
    <s v="support_no"/>
    <s v="support_no"/>
    <s v="support_no"/>
    <m/>
    <m/>
    <m/>
    <m/>
    <m/>
    <m/>
    <m/>
    <m/>
    <s v="child_ability_more_less"/>
    <s v="During pandemic, due to closure of schools, parents feared if the child will learn bad habits and develop negative attitude for learning. Now, since schools opened, they feel some learning happens and child does not sit idle at home."/>
    <m/>
    <s v="uuid:8a83205d-55f6-41b0-b1b7-b6448044cfc0"/>
    <n v="28"/>
    <s v="Anusha Sharma"/>
    <n v="0"/>
    <n v="0"/>
    <m/>
    <m/>
    <s v="collect:ahkG9eJrdyYyOsgU"/>
    <m/>
    <s v="Swetha"/>
    <n v="9"/>
    <s v="female"/>
    <s v="child_enrol_no"/>
    <m/>
    <m/>
    <s v="child_last_enrol_no"/>
    <m/>
    <m/>
    <s v="Hari Prasad"/>
    <n v="10"/>
    <s v="male"/>
    <s v="child_enrol_yes"/>
    <s v="child_class_6"/>
    <s v="child_private_school"/>
    <s v="child_last_enrol_yes"/>
    <s v="child_last_class_5"/>
    <s v="child_last_private_school"/>
    <s v="Vishnu"/>
    <n v="12"/>
    <s v="male"/>
    <s v="child_enrol_yes"/>
    <s v="child_class_7"/>
    <s v="child_private_school"/>
    <s v="child_last_enrol_yes"/>
    <s v="child_last_class_6"/>
    <s v="child_last_private_school"/>
    <s v="n/a"/>
    <s v="n/a"/>
    <s v="n/a"/>
    <s v="n/a"/>
    <s v="n/a"/>
    <s v="n/a"/>
    <s v="n/a"/>
    <s v="n/a"/>
    <s v="n/a"/>
    <s v="n/a"/>
    <s v="n/a"/>
    <s v="n/a"/>
    <s v="n/a"/>
    <s v="n/a"/>
    <s v="n/a"/>
    <s v="n/a"/>
    <s v="n/a"/>
    <s v="n/a"/>
  </r>
  <r>
    <s v="uuid:0a1ea019-545c-4b0d-b48e-ee7c2988958b"/>
    <s v="2021-10-25T09:18:23.665Z"/>
    <m/>
    <s v="IT for Change"/>
    <s v="Neeta"/>
    <d v="2021-10-20T00:00:00"/>
    <s v="in_person"/>
    <s v="karnataka"/>
    <s v="bengaluru_urban"/>
    <m/>
    <s v="139-Byrasandra"/>
    <s v="Bangalore"/>
    <s v="urban"/>
    <m/>
    <s v="Deepa"/>
    <s v="respondent_female"/>
    <s v="respondent_relationship_mother"/>
    <s v="household_head_no"/>
    <n v="5"/>
    <s v="sc"/>
    <m/>
    <s v="hindu"/>
    <s v="income_source_casual_labour"/>
    <s v="lang_tamil"/>
    <m/>
    <x v="0"/>
    <m/>
    <m/>
    <n v="3"/>
    <n v="3"/>
    <m/>
    <s v="edu_young_textbook_some"/>
    <s v="edu_young_meals_unclear"/>
    <s v="communication_unclear"/>
    <s v="school_status_no"/>
    <m/>
    <m/>
    <m/>
    <m/>
    <m/>
    <m/>
    <m/>
    <m/>
    <m/>
    <m/>
    <m/>
    <m/>
    <m/>
    <m/>
    <m/>
    <s v="study_someties"/>
    <m/>
    <s v="moment_no"/>
    <s v="moment_sometimes"/>
    <s v="moment_no"/>
    <s v="moment_yes"/>
    <m/>
    <s v="child_ability_more_less"/>
    <s v="Since child is admitted in Government school, teachers help the child in her learning and child can visit school to submit worksheets or clarify doubts on phone. "/>
    <s v="Two children (male) who were enrolled in private school before the pandemic have almost dropped off school, due to non-payment of fees and lack of interest in studies. The eldest child have dropped off and started to work. Parents feel that he is good at computing and business and school learning as meaningless. The  girl child who is enrolled in Government school continues well in academics as their teachers show concern and regularly provides  support during the learning process."/>
    <s v="uuid:0a1ea019-545c-4b0d-b48e-ee7c2988958b"/>
    <n v="28"/>
    <s v="Anusha Sharma"/>
    <n v="0"/>
    <n v="0"/>
    <m/>
    <m/>
    <s v="collect:ahkG9eJrdyYyOsgU"/>
    <m/>
    <s v="Tanish Kumar"/>
    <n v="7"/>
    <s v="male"/>
    <s v="child_enrol_no"/>
    <m/>
    <m/>
    <s v="child_last_enrol_no"/>
    <m/>
    <m/>
    <s v="Sadhana"/>
    <n v="9"/>
    <s v="female"/>
    <s v="child_enrol_yes"/>
    <s v="child_class_5"/>
    <s v="child_government_school"/>
    <s v="child_last_enrol_yes"/>
    <s v="child_last_class_4"/>
    <s v="child_last_government_school"/>
    <s v="Kevin Kumar"/>
    <n v="15"/>
    <s v="male"/>
    <s v="child_enrol_no"/>
    <m/>
    <m/>
    <s v="child_last_enrol_no"/>
    <m/>
    <m/>
    <s v="n/a"/>
    <s v="n/a"/>
    <s v="n/a"/>
    <s v="n/a"/>
    <s v="n/a"/>
    <s v="n/a"/>
    <s v="n/a"/>
    <s v="n/a"/>
    <s v="n/a"/>
    <s v="n/a"/>
    <s v="n/a"/>
    <s v="n/a"/>
    <s v="n/a"/>
    <s v="n/a"/>
    <s v="n/a"/>
    <s v="n/a"/>
    <s v="n/a"/>
    <s v="n/a"/>
  </r>
  <r>
    <s v="uuid:3242d14a-413d-404c-a1d2-2eff051af24c"/>
    <s v="2021-10-25T09:01:46.126Z"/>
    <m/>
    <s v="IT for Change"/>
    <s v="Neeta"/>
    <d v="2021-10-20T00:00:00"/>
    <s v="in_person"/>
    <s v="karnataka"/>
    <s v="bengaluru_urban"/>
    <m/>
    <s v="139-Byrasandra"/>
    <s v="Bangalore"/>
    <s v="urban"/>
    <m/>
    <s v="Jhansi"/>
    <s v="respondent_female"/>
    <s v="respondent_relationship_relative"/>
    <s v="household_head_no"/>
    <n v="4"/>
    <s v="other"/>
    <s v="Christian"/>
    <s v="christian"/>
    <s v="income_source_contract income_source_casual_labour"/>
    <s v="lang_kan lang_tamil"/>
    <m/>
    <x v="0"/>
    <m/>
    <m/>
    <n v="1"/>
    <n v="1"/>
    <m/>
    <s v="edu_young_textbook_none"/>
    <s v="edu_young_meals_unclear"/>
    <s v="communication_unclear"/>
    <s v="school_status_no"/>
    <m/>
    <m/>
    <m/>
    <m/>
    <m/>
    <m/>
    <m/>
    <m/>
    <m/>
    <m/>
    <m/>
    <m/>
    <m/>
    <m/>
    <m/>
    <s v="study_someties"/>
    <m/>
    <s v="moment_yes"/>
    <s v="moment_no"/>
    <s v="moment_unclear"/>
    <s v="moment_yes"/>
    <s v="self-study, reading books and attending tuition."/>
    <s v="child_ability_more_less"/>
    <s v="Need to pay fees of past few years, due to non-payment school is not ready to admit the child. But, child and parents are willing to send their ward to school want schools to reopen, as there was no active learning past one year and have fear if their child will develop bad habits others and divert from learning."/>
    <s v="The child studies in Aided school, and RTE application has been rejected. Due to financial crisis and non payment of fees, child is not been admitted to school past two years (2020-21, 2021-22). Currently, online classes are going on, but child is not admitted to them due to non-payment of previous years fees."/>
    <s v="uuid:3242d14a-413d-404c-a1d2-2eff051af24c"/>
    <n v="28"/>
    <s v="Anusha Sharma"/>
    <n v="0"/>
    <n v="0"/>
    <m/>
    <m/>
    <s v="collect:ahkG9eJrdyYyOsgU"/>
    <m/>
    <s v="James Jackson"/>
    <n v="10"/>
    <s v="male"/>
    <s v="child_enrol_no"/>
    <m/>
    <m/>
    <s v="child_last_enrol_no"/>
    <m/>
    <m/>
    <s v="n/a"/>
    <s v="n/a"/>
    <s v="n/a"/>
    <s v="n/a"/>
    <s v="n/a"/>
    <s v="n/a"/>
    <s v="n/a"/>
    <s v="n/a"/>
    <s v="n/a"/>
    <s v="n/a"/>
    <s v="n/a"/>
    <s v="n/a"/>
    <s v="n/a"/>
    <s v="n/a"/>
    <s v="n/a"/>
    <s v="n/a"/>
    <s v="n/a"/>
    <s v="n/a"/>
    <s v="n/a"/>
    <s v="n/a"/>
    <s v="n/a"/>
    <s v="n/a"/>
    <s v="n/a"/>
    <s v="n/a"/>
    <s v="n/a"/>
    <s v="n/a"/>
    <s v="n/a"/>
    <s v="n/a"/>
    <s v="n/a"/>
    <s v="n/a"/>
    <s v="n/a"/>
    <s v="n/a"/>
    <s v="n/a"/>
    <s v="n/a"/>
    <s v="n/a"/>
    <s v="n/a"/>
  </r>
  <r>
    <s v="uuid:f16c8f26-28fc-42d9-b833-e618a12a6334"/>
    <s v="2021-10-24T10:40:57.287Z"/>
    <m/>
    <s v="IT for Change"/>
    <s v="Dilip D"/>
    <d v="2021-10-24T00:00:00"/>
    <s v="in_person"/>
    <s v="karnataka"/>
    <s v="district_other"/>
    <s v="BENGALURU RURAL"/>
    <s v="Arasinakunte"/>
    <s v="Nelamangala"/>
    <s v="rural"/>
    <m/>
    <s v="Shilpakala"/>
    <s v="respondent_male"/>
    <s v="respondent_relationship_mother"/>
    <s v="household_head_yes"/>
    <n v="3"/>
    <s v="sc"/>
    <m/>
    <s v="hindu"/>
    <s v="income_source_casual_labour"/>
    <s v="lang_kan"/>
    <m/>
    <x v="0"/>
    <m/>
    <m/>
    <n v="2"/>
    <n v="2"/>
    <m/>
    <s v="edu_young_textbook_all"/>
    <s v="edu_young_meals_dry"/>
    <s v="communication_yes"/>
    <s v="school_status_yes"/>
    <d v="2021-10-25T00:00:00"/>
    <n v="6"/>
    <s v="Wnet to school"/>
    <m/>
    <s v="no"/>
    <s v="no"/>
    <s v="no"/>
    <s v="no"/>
    <m/>
    <s v="gaps_yes"/>
    <m/>
    <s v="support_no"/>
    <s v="support_no"/>
    <s v="support_no"/>
    <m/>
    <m/>
    <m/>
    <m/>
    <m/>
    <m/>
    <m/>
    <m/>
    <s v="child_ability_improved"/>
    <s v="Need to  open the school."/>
    <s v="No comments"/>
    <s v="uuid:f16c8f26-28fc-42d9-b833-e618a12a6334"/>
    <n v="28"/>
    <s v="Anusha Sharma"/>
    <n v="0"/>
    <n v="0"/>
    <m/>
    <m/>
    <s v="collect:tE34hCAic2Gkq6A7"/>
    <m/>
    <s v="Poornima"/>
    <n v="10"/>
    <s v="female"/>
    <s v="child_enrol_yes"/>
    <s v="child_class_4"/>
    <s v="child_government_school"/>
    <s v="child_last_enrol_yes"/>
    <s v="child_last_class_3"/>
    <s v="child_last_government_school"/>
    <s v="Manya"/>
    <n v="7"/>
    <s v="female"/>
    <s v="child_enrol_yes"/>
    <s v="child_class_1"/>
    <s v="child_government_school"/>
    <s v="child_last_enrol_no"/>
    <m/>
    <m/>
    <s v="n/a"/>
    <s v="n/a"/>
    <s v="n/a"/>
    <s v="n/a"/>
    <s v="n/a"/>
    <s v="n/a"/>
    <s v="n/a"/>
    <s v="n/a"/>
    <s v="n/a"/>
    <s v="n/a"/>
    <s v="n/a"/>
    <s v="n/a"/>
    <s v="n/a"/>
    <s v="n/a"/>
    <s v="n/a"/>
    <s v="n/a"/>
    <s v="n/a"/>
    <s v="n/a"/>
    <s v="n/a"/>
    <s v="n/a"/>
    <s v="n/a"/>
    <s v="n/a"/>
    <s v="n/a"/>
    <s v="n/a"/>
    <s v="n/a"/>
    <s v="n/a"/>
    <s v="n/a"/>
  </r>
  <r>
    <s v="uuid:a49b11d5-030a-4c17-9fba-67fca44a9760"/>
    <s v="2021-10-24T10:40:51.578Z"/>
    <m/>
    <s v="IT for Change"/>
    <s v="Dilip D"/>
    <d v="2021-10-24T00:00:00"/>
    <s v="in_person"/>
    <s v="karnataka"/>
    <s v="district_other"/>
    <s v="BENGALURU RURAL"/>
    <s v="Arasinakunte"/>
    <s v="Nelamangala"/>
    <s v="rural"/>
    <m/>
    <s v="Asha"/>
    <s v="respondent_female"/>
    <s v="respondent_relationship_mother"/>
    <s v="household_head_no"/>
    <n v="6"/>
    <s v="caste_unclear"/>
    <m/>
    <s v="hindu"/>
    <s v="income_source_casual_labour"/>
    <s v="lang_urdu lang_other"/>
    <s v="Bhojpuri"/>
    <x v="0"/>
    <m/>
    <m/>
    <n v="2"/>
    <n v="2"/>
    <m/>
    <s v="edu_young_textbook_all"/>
    <s v="edu_young_meals_dry"/>
    <s v="communication_yes"/>
    <s v="school_status_yes"/>
    <d v="2021-10-25T00:00:00"/>
    <n v="0"/>
    <s v="Holiday"/>
    <m/>
    <s v="no"/>
    <s v="no"/>
    <s v="no"/>
    <s v="no"/>
    <m/>
    <s v="gaps_yes"/>
    <m/>
    <s v="support_no"/>
    <s v="support_no"/>
    <s v="support_no"/>
    <m/>
    <m/>
    <m/>
    <m/>
    <m/>
    <m/>
    <m/>
    <m/>
    <s v="child_ability_improved"/>
    <s v="They wishes to send the children to school only when the school takes precautions of covid-19"/>
    <s v="No comments"/>
    <s v="uuid:a49b11d5-030a-4c17-9fba-67fca44a9760"/>
    <n v="28"/>
    <s v="Anusha Sharma"/>
    <n v="0"/>
    <n v="0"/>
    <m/>
    <m/>
    <s v="collect:tE34hCAic2Gkq6A7"/>
    <m/>
    <s v="Pyari"/>
    <n v="10"/>
    <s v="male"/>
    <s v="child_enrol_yes"/>
    <s v="child_class_4"/>
    <s v="child_government_school"/>
    <s v="child_last_enrol_yes"/>
    <s v="child_last_class_3"/>
    <s v="child_last_government_school"/>
    <s v="Gori"/>
    <n v="10"/>
    <s v="fe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f4a0d62d-cfde-49b3-bcdc-6ac90c7b52be"/>
    <s v="2021-10-24T10:40:47.709Z"/>
    <m/>
    <s v="IT for Change"/>
    <s v="Dilip D"/>
    <d v="2021-10-24T00:00:00"/>
    <s v="in_person"/>
    <s v="karnataka"/>
    <s v="district_other"/>
    <s v="BENGALURU RURAL"/>
    <s v="Arasinakunte"/>
    <s v="Nelamangala"/>
    <s v="rural"/>
    <m/>
    <s v="Sangeetha"/>
    <s v="respondent_female"/>
    <s v="respondent_relationship_mother"/>
    <s v="household_head_no"/>
    <n v="6"/>
    <s v="obc"/>
    <m/>
    <s v="hindu"/>
    <s v="income_source_casual_labour"/>
    <s v="lang_kan lang_tamil"/>
    <m/>
    <x v="0"/>
    <m/>
    <m/>
    <n v="1"/>
    <n v="1"/>
    <m/>
    <s v="edu_young_textbook_all"/>
    <s v="edu_young_meals_dry"/>
    <s v="communication_yes"/>
    <s v="school_status_yes"/>
    <d v="2021-10-25T00:00:00"/>
    <n v="2"/>
    <s v="Holiday declared by school"/>
    <m/>
    <s v="no"/>
    <s v="no"/>
    <s v="no"/>
    <s v="no"/>
    <m/>
    <s v="gaps_yes"/>
    <m/>
    <s v="support_no"/>
    <s v="support_no"/>
    <s v="support_no"/>
    <m/>
    <m/>
    <m/>
    <m/>
    <m/>
    <m/>
    <m/>
    <m/>
    <s v="child_ability_unable"/>
    <s v="Its better to open the school"/>
    <s v="No comments"/>
    <s v="uuid:f4a0d62d-cfde-49b3-bcdc-6ac90c7b52be"/>
    <n v="28"/>
    <s v="Anusha Sharma"/>
    <n v="0"/>
    <n v="0"/>
    <m/>
    <m/>
    <s v="collect:tE34hCAic2Gkq6A7"/>
    <m/>
    <s v="Chandrika"/>
    <n v="11"/>
    <s v="female"/>
    <s v="child_enrol_yes"/>
    <s v="child_class_5"/>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0f364b41-f1cc-4892-8ed5-3aa1f8685729"/>
    <s v="2021-10-24T10:40:42.565Z"/>
    <m/>
    <s v="IT for Change"/>
    <s v="Dilip D"/>
    <d v="2021-10-24T00:00:00"/>
    <s v="in_person"/>
    <s v="karnataka"/>
    <s v="district_other"/>
    <s v="BENGALURU RURAL"/>
    <s v="Arasinakunte"/>
    <s v="Nelamangala"/>
    <s v="rural"/>
    <m/>
    <s v="Kala"/>
    <s v="respondent_female"/>
    <s v="respondent_relationship_mother"/>
    <s v="household_head_yes"/>
    <n v="3"/>
    <s v="sc"/>
    <m/>
    <s v="hindu"/>
    <s v="income_source_unclear"/>
    <s v="lang_kan"/>
    <m/>
    <x v="0"/>
    <m/>
    <m/>
    <n v="2"/>
    <n v="2"/>
    <m/>
    <s v="edu_young_textbook_all"/>
    <s v="edu_young_meals_unclear"/>
    <s v="communication_yes"/>
    <s v="school_status_yes"/>
    <d v="2021-08-23T00:00:00"/>
    <n v="6"/>
    <s v="Attended all the classes"/>
    <m/>
    <s v="no"/>
    <s v="no"/>
    <s v="no"/>
    <s v="no"/>
    <m/>
    <s v="gaps_yes"/>
    <m/>
    <s v="support_no"/>
    <s v="support_no"/>
    <s v="support_no"/>
    <m/>
    <m/>
    <m/>
    <m/>
    <m/>
    <m/>
    <m/>
    <m/>
    <s v="child_ability_improved"/>
    <s v="Its better to open the school and they should take care of children."/>
    <s v="No comments"/>
    <s v="uuid:0f364b41-f1cc-4892-8ed5-3aa1f8685729"/>
    <n v="28"/>
    <s v="Anusha Sharma"/>
    <n v="0"/>
    <n v="0"/>
    <m/>
    <m/>
    <s v="collect:tE34hCAic2Gkq6A7"/>
    <m/>
    <s v="Aishwarya"/>
    <n v="15"/>
    <s v="female"/>
    <s v="child_enrol_yes"/>
    <s v="child_class_9"/>
    <s v="child_government_school"/>
    <s v="child_last_enrol_yes"/>
    <s v="child_last_class_8"/>
    <s v="child_last_government_school"/>
    <s v="Ullas"/>
    <n v="8"/>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r>
  <r>
    <s v="uuid:2a451740-cef1-437c-8dd8-13485708216a"/>
    <s v="2021-10-24T10:40:37.766Z"/>
    <m/>
    <s v="IT for Change"/>
    <s v="Dilip D"/>
    <d v="2021-10-24T00:00:00"/>
    <s v="in_person"/>
    <s v="karnataka"/>
    <s v="district_other"/>
    <s v="BENGALURU RURAL"/>
    <s v="Arasinakunte"/>
    <s v="Nelamangala"/>
    <s v="rural"/>
    <m/>
    <s v="Kaveri mamatageri"/>
    <s v="respondent_female"/>
    <s v="respondent_relationship_caretaker"/>
    <s v="household_head_no"/>
    <n v="5"/>
    <s v="obc"/>
    <m/>
    <s v="hindu"/>
    <s v="income_source_org_sector"/>
    <s v="lang_kan"/>
    <m/>
    <x v="0"/>
    <m/>
    <m/>
    <n v="1"/>
    <n v="1"/>
    <m/>
    <s v="edu_young_textbook_some"/>
    <s v="edu_young_meals_dry"/>
    <s v="communication_yes"/>
    <s v="school_status_yes"/>
    <d v="2021-10-25T00:00:00"/>
    <n v="0"/>
    <s v="Holiday"/>
    <m/>
    <s v="no"/>
    <s v="no"/>
    <s v="no"/>
    <s v="no"/>
    <m/>
    <s v="gaps_yes"/>
    <m/>
    <s v="support_no"/>
    <s v="support_no"/>
    <s v="support_no"/>
    <m/>
    <m/>
    <m/>
    <m/>
    <m/>
    <m/>
    <m/>
    <m/>
    <s v="child_ability_more_less"/>
    <s v="Its better to open"/>
    <s v="No comments"/>
    <s v="uuid:2a451740-cef1-437c-8dd8-13485708216a"/>
    <n v="28"/>
    <s v="Anusha Sharma"/>
    <n v="0"/>
    <n v="0"/>
    <m/>
    <m/>
    <s v="collect:tE34hCAic2Gkq6A7"/>
    <m/>
    <s v="SIDDAPPA KORI"/>
    <n v="10"/>
    <s v="male"/>
    <s v="child_enrol_yes"/>
    <s v="child_class_5"/>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6a61e82f-15eb-48ee-a076-419425a0d18b"/>
    <s v="2021-10-24T10:40:32.966Z"/>
    <m/>
    <s v="IT for Change"/>
    <s v="Dilip D"/>
    <d v="2021-10-24T00:00:00"/>
    <s v="in_person"/>
    <s v="karnataka"/>
    <s v="district_other"/>
    <s v="BENGALURU RURAL"/>
    <s v="Arasinakunte"/>
    <s v="Nelamangala"/>
    <s v="rural"/>
    <m/>
    <s v="Lakshmi"/>
    <s v="respondent_female"/>
    <s v="respondent_relationship_mother"/>
    <s v="household_head_yes"/>
    <n v="5"/>
    <s v="sc"/>
    <m/>
    <s v="hindu"/>
    <s v="income_source_casual_labour"/>
    <s v="lang_telugu lang_kan"/>
    <m/>
    <x v="0"/>
    <m/>
    <m/>
    <n v="3"/>
    <n v="3"/>
    <m/>
    <s v="edu_young_textbook_all"/>
    <s v="edu_young_meals_dry"/>
    <s v="communication_yes"/>
    <s v="school_status_yes"/>
    <d v="2021-10-25T00:00:00"/>
    <n v="0"/>
    <s v="Holiday given by government"/>
    <m/>
    <s v="no"/>
    <s v="no"/>
    <s v="no"/>
    <s v="no"/>
    <m/>
    <s v="gaps_yes"/>
    <m/>
    <s v="support_no"/>
    <s v="support_no"/>
    <s v="support_no"/>
    <m/>
    <m/>
    <m/>
    <m/>
    <m/>
    <m/>
    <m/>
    <m/>
    <s v="child_ability_improved"/>
    <s v="No need to open"/>
    <s v="No comments"/>
    <s v="uuid:6a61e82f-15eb-48ee-a076-419425a0d18b"/>
    <n v="28"/>
    <s v="Anusha Sharma"/>
    <n v="0"/>
    <n v="0"/>
    <m/>
    <m/>
    <s v="collect:tE34hCAic2Gkq6A7"/>
    <m/>
    <s v="Asha"/>
    <n v="16"/>
    <s v="female"/>
    <s v="child_enrol_yes"/>
    <s v="child_class_11"/>
    <s v="child_private_school"/>
    <s v="child_last_enrol_yes"/>
    <s v="child_last_class_10"/>
    <s v="child_last_private_school"/>
    <s v="Tharun K M"/>
    <n v="12"/>
    <s v="male"/>
    <s v="child_enrol_yes"/>
    <s v="child_class_8"/>
    <s v="child_government_school"/>
    <s v="child_last_enrol_yes"/>
    <s v="child_last_class_8"/>
    <s v="child_last_government_school"/>
    <s v="Soni K"/>
    <n v="10"/>
    <s v="female"/>
    <s v="child_enrol_yes"/>
    <s v="child_class_4"/>
    <s v="child_government_school"/>
    <s v="child_last_enrol_yes"/>
    <s v="child_last_class_3"/>
    <s v="child_last_government_school"/>
    <s v="n/a"/>
    <s v="n/a"/>
    <s v="n/a"/>
    <s v="n/a"/>
    <s v="n/a"/>
    <s v="n/a"/>
    <s v="n/a"/>
    <s v="n/a"/>
    <s v="n/a"/>
    <s v="n/a"/>
    <s v="n/a"/>
    <s v="n/a"/>
    <s v="n/a"/>
    <s v="n/a"/>
    <s v="n/a"/>
    <s v="n/a"/>
    <s v="n/a"/>
    <s v="n/a"/>
  </r>
  <r>
    <s v="uuid:6d49b1d2-bc9b-4c97-98e2-6f99044331c0"/>
    <s v="2021-10-24T10:40:26.573Z"/>
    <m/>
    <s v="IT for Change"/>
    <s v="Dilip D"/>
    <d v="2021-10-24T00:00:00"/>
    <s v="in_person"/>
    <s v="karnataka"/>
    <s v="district_other"/>
    <s v="BENGALURU RURAL"/>
    <s v="Arasinakunte"/>
    <s v="Nelamangala"/>
    <s v="rural"/>
    <m/>
    <s v="Leelavathi K"/>
    <s v="respondent_female"/>
    <s v="respondent_relationship_mother"/>
    <s v="household_head_yes"/>
    <n v="4"/>
    <s v="st"/>
    <m/>
    <s v="hindu"/>
    <s v="income_source_casual_labour"/>
    <s v="lang_telugu lang_kan"/>
    <m/>
    <x v="0"/>
    <m/>
    <m/>
    <n v="2"/>
    <n v="2"/>
    <m/>
    <s v="edu_young_textbook_all"/>
    <s v="edu_young_meals_dry"/>
    <s v="communication_yes"/>
    <s v="school_status_yes"/>
    <d v="2021-10-25T00:00:00"/>
    <n v="0"/>
    <s v="Last week was dussera holiday"/>
    <m/>
    <s v="no"/>
    <s v="no"/>
    <s v="no"/>
    <s v="no"/>
    <m/>
    <s v="gaps_yes"/>
    <m/>
    <s v="support_no"/>
    <s v="support_no"/>
    <s v="support_no"/>
    <m/>
    <m/>
    <m/>
    <m/>
    <m/>
    <m/>
    <m/>
    <m/>
    <s v="child_ability_declined"/>
    <s v="No need to open during pandemic"/>
    <s v="No comments"/>
    <s v="uuid:6d49b1d2-bc9b-4c97-98e2-6f99044331c0"/>
    <n v="28"/>
    <s v="Anusha Sharma"/>
    <n v="0"/>
    <n v="0"/>
    <m/>
    <m/>
    <s v="collect:tE34hCAic2Gkq6A7"/>
    <m/>
    <s v="Chethan N"/>
    <n v="7"/>
    <s v="male"/>
    <s v="child_enrol_yes"/>
    <s v="child_class_1"/>
    <s v="child_government_school"/>
    <s v="child_last_enrol_no"/>
    <m/>
    <m/>
    <s v="Janardhan N"/>
    <n v="8"/>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c0628e2-6e5d-4dc6-961e-72fc498fa15e"/>
    <s v="2021-10-24T10:40:20.150Z"/>
    <m/>
    <s v="IT for Change"/>
    <s v="Dilip D"/>
    <d v="2021-10-24T00:00:00"/>
    <s v="in_person"/>
    <s v="karnataka"/>
    <s v="district_other"/>
    <s v="BENGALURU RURAL"/>
    <s v="Arasinakunte"/>
    <s v="Nelamangala"/>
    <s v="rural"/>
    <m/>
    <s v="Basamma chennappa helavar"/>
    <s v="respondent_male"/>
    <s v="respondent_relationship_mother"/>
    <s v="household_head_yes"/>
    <n v="5"/>
    <s v="obc"/>
    <m/>
    <s v="hindu"/>
    <s v="income_source_casual_labour"/>
    <s v="lang_kan"/>
    <m/>
    <x v="0"/>
    <m/>
    <m/>
    <n v="2"/>
    <n v="2"/>
    <m/>
    <s v="edu_young_textbook_all"/>
    <s v="edu_young_meals_dry"/>
    <s v="communication_yes"/>
    <s v="school_status_yes"/>
    <d v="2021-10-25T00:00:00"/>
    <n v="280"/>
    <s v="He attended all the classes"/>
    <m/>
    <s v="unclear"/>
    <s v="unclear"/>
    <s v="unclear"/>
    <s v="unclear"/>
    <m/>
    <s v="gaps_unclear"/>
    <m/>
    <s v="support_no"/>
    <s v="support_no"/>
    <s v="support_no"/>
    <m/>
    <m/>
    <m/>
    <m/>
    <m/>
    <m/>
    <m/>
    <m/>
    <s v="child_ability_improved"/>
    <s v="Its better to open"/>
    <s v="No comments"/>
    <s v="uuid:cc0628e2-6e5d-4dc6-961e-72fc498fa15e"/>
    <n v="28"/>
    <s v="Anusha Sharma"/>
    <n v="0"/>
    <n v="0"/>
    <m/>
    <m/>
    <s v="collect:tE34hCAic2Gkq6A7"/>
    <m/>
    <s v="Bharath chennappa helavar"/>
    <n v="13"/>
    <s v="male"/>
    <s v="child_enrol_yes"/>
    <s v="child_class_9"/>
    <s v="child_government_school"/>
    <s v="child_last_enrol_yes"/>
    <s v="child_last_class_8"/>
    <s v="child_last_government_school"/>
    <s v="Sharath chennappa helava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9886f4ac-34f1-4e24-9c5d-0298fafd075f"/>
    <s v="2021-10-24T10:40:14.377Z"/>
    <m/>
    <s v="IT for Change"/>
    <s v="Dilip D"/>
    <d v="2021-10-24T00:00:00"/>
    <s v="in_person"/>
    <s v="karnataka"/>
    <s v="district_other"/>
    <s v="BENGALURU RURAL"/>
    <s v="Arasinakunte"/>
    <s v="Nelamangala"/>
    <s v="rural"/>
    <m/>
    <s v="MALASHREE TUKARAM RATHOD"/>
    <s v="respondent_female"/>
    <s v="respondent_relationship_mother"/>
    <s v="household_head_yes"/>
    <n v="4"/>
    <s v="sc"/>
    <m/>
    <s v="hindu"/>
    <s v="income_source_casual_labour"/>
    <s v="lang_hindi"/>
    <m/>
    <x v="0"/>
    <m/>
    <m/>
    <n v="1"/>
    <n v="1"/>
    <m/>
    <s v="edu_young_textbook_all"/>
    <s v="edu_young_meals_dry"/>
    <s v="communication_unclear"/>
    <s v="school_status_no"/>
    <m/>
    <m/>
    <m/>
    <m/>
    <m/>
    <m/>
    <m/>
    <m/>
    <m/>
    <m/>
    <m/>
    <m/>
    <m/>
    <m/>
    <m/>
    <s v="study_unclear"/>
    <m/>
    <s v="moment_no"/>
    <s v="moment_no"/>
    <s v="moment_no"/>
    <s v="moment_no"/>
    <m/>
    <s v="child_ability_improved"/>
    <s v="Yes, its better to open."/>
    <s v="No comments"/>
    <s v="uuid:9886f4ac-34f1-4e24-9c5d-0298fafd075f"/>
    <n v="28"/>
    <s v="Anusha Sharma"/>
    <n v="0"/>
    <n v="0"/>
    <m/>
    <m/>
    <s v="collect:tE34hCAic2Gkq6A7"/>
    <m/>
    <s v="AKASH TUKARAM RATHOD"/>
    <n v="7"/>
    <s v="male"/>
    <s v="child_enrol_yes"/>
    <s v="child_class_2"/>
    <s v="child_government_school"/>
    <s v="child_last_enrol_yes"/>
    <s v="child_last_class_1"/>
    <s v="child_last_government_school"/>
    <s v="n/a"/>
    <s v="n/a"/>
    <s v="n/a"/>
    <s v="n/a"/>
    <s v="n/a"/>
    <s v="n/a"/>
    <s v="n/a"/>
    <s v="n/a"/>
    <s v="n/a"/>
    <s v="n/a"/>
    <s v="n/a"/>
    <s v="n/a"/>
    <s v="n/a"/>
    <s v="n/a"/>
    <s v="n/a"/>
    <s v="n/a"/>
    <s v="n/a"/>
    <s v="n/a"/>
    <s v="n/a"/>
    <s v="n/a"/>
    <s v="n/a"/>
    <s v="n/a"/>
    <s v="n/a"/>
    <s v="n/a"/>
    <s v="n/a"/>
    <s v="n/a"/>
    <s v="n/a"/>
    <s v="n/a"/>
    <s v="n/a"/>
    <s v="n/a"/>
    <s v="n/a"/>
    <s v="n/a"/>
    <s v="n/a"/>
    <s v="n/a"/>
    <s v="n/a"/>
    <s v="n/a"/>
  </r>
  <r>
    <s v="uuid:dba84a5f-1fa3-4b2f-a569-82492ee71f1c"/>
    <s v="2021-10-24T10:38:04.760Z"/>
    <m/>
    <s v="IT for Change"/>
    <s v="Dilip D"/>
    <d v="2021-10-24T00:00:00"/>
    <s v="in_person"/>
    <s v="karnataka"/>
    <s v="district_other"/>
    <s v="BENGALURU RURAL"/>
    <s v="Arasinakunte"/>
    <s v="Nelamangala"/>
    <s v="rural"/>
    <m/>
    <s v="Yashodha"/>
    <s v="respondent_female"/>
    <s v="respondent_relationship_mother"/>
    <s v="household_head_no"/>
    <n v="4"/>
    <s v="sc"/>
    <m/>
    <s v="hindu"/>
    <s v="income_source_casual_labour"/>
    <s v="lang_kan"/>
    <m/>
    <x v="0"/>
    <m/>
    <m/>
    <n v="1"/>
    <n v="1"/>
    <m/>
    <s v="edu_young_textbook_all"/>
    <s v="edu_young_meals_dry"/>
    <s v="communication_yes"/>
    <s v="school_status_yes"/>
    <d v="2021-10-25T00:00:00"/>
    <n v="6"/>
    <s v="Went to school"/>
    <m/>
    <s v="no"/>
    <s v="no"/>
    <s v="no"/>
    <s v="no"/>
    <m/>
    <s v="gaps_yes"/>
    <m/>
    <s v="support_no"/>
    <s v="support_no"/>
    <s v="support_no"/>
    <m/>
    <m/>
    <m/>
    <m/>
    <m/>
    <m/>
    <m/>
    <m/>
    <s v="child_ability_improved"/>
    <s v="Its better to open school."/>
    <s v="No comments"/>
    <s v="uuid:dba84a5f-1fa3-4b2f-a569-82492ee71f1c"/>
    <n v="28"/>
    <s v="Anusha Sharma"/>
    <n v="0"/>
    <n v="0"/>
    <m/>
    <m/>
    <s v="collect:tE34hCAic2Gkq6A7"/>
    <m/>
    <s v="Krishnaprasad"/>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8ace5e11-5c92-406d-835b-4dfa18df2c61"/>
    <s v="2021-10-24T10:16:18.630Z"/>
    <m/>
    <s v="IT for Change"/>
    <s v="Yashodha.s"/>
    <d v="2021-10-23T00:00:00"/>
    <s v="in_person"/>
    <s v="karnataka"/>
    <s v="district_other"/>
    <s v="Hesrghatta"/>
    <s v="Hurali Chikknhalli"/>
    <s v="Thirumala poora"/>
    <s v="rural"/>
    <m/>
    <s v="Narasimha Murthy"/>
    <s v="respondent_male"/>
    <s v="respondent_relationship_father"/>
    <s v="household_head_yes"/>
    <n v="4"/>
    <s v="obc"/>
    <m/>
    <s v="hindu"/>
    <s v="income_source_casual_labour"/>
    <s v="lang_kan"/>
    <m/>
    <x v="0"/>
    <m/>
    <m/>
    <n v="1"/>
    <n v="1"/>
    <m/>
    <s v="edu_young_textbook_all"/>
    <s v="edu_young_meals_unclear"/>
    <s v="communication_yes"/>
    <s v="school_status_no"/>
    <m/>
    <m/>
    <m/>
    <m/>
    <m/>
    <m/>
    <m/>
    <m/>
    <m/>
    <m/>
    <m/>
    <m/>
    <m/>
    <m/>
    <m/>
    <s v="study_yes"/>
    <m/>
    <s v="moment_no"/>
    <s v="moment_yes"/>
    <s v="moment_no"/>
    <s v="moment_yes"/>
    <m/>
    <s v="child_ability_declined"/>
    <s v="As a parent I am not ready to send my daughter to scholl till COVID problem clears"/>
    <s v="No comments"/>
    <s v="uuid:8ace5e11-5c92-406d-835b-4dfa18df2c61"/>
    <n v="28"/>
    <s v="Anusha Sharma"/>
    <n v="0"/>
    <n v="0"/>
    <m/>
    <m/>
    <s v="collect:Q4GenbgN9XNblLtj"/>
    <m/>
    <s v="Gowthami"/>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4ebe4258-0712-4d33-b8d1-5778ad755018"/>
    <s v="2021-10-24T10:16:14.484Z"/>
    <m/>
    <s v="IT for Change"/>
    <s v="Yashodha.s"/>
    <d v="2021-10-23T00:00:00"/>
    <s v="in_person"/>
    <s v="karnataka"/>
    <s v="district_other"/>
    <s v="Hesrghatta"/>
    <s v="Hurali Chikknhalli"/>
    <s v="Thirumala poora"/>
    <s v="rural"/>
    <m/>
    <s v="Manjula"/>
    <s v="respondent_female"/>
    <s v="respondent_relationship_mother"/>
    <s v="household_head_no"/>
    <n v="4"/>
    <s v="obc"/>
    <m/>
    <s v="hindu"/>
    <s v="income_source_casual_labour"/>
    <s v="lang_kan"/>
    <m/>
    <x v="0"/>
    <m/>
    <m/>
    <n v="2"/>
    <n v="2"/>
    <m/>
    <s v="edu_young_textbook_all"/>
    <s v="edu_young_meals_unclear"/>
    <s v="communication_yes"/>
    <s v="school_status_no"/>
    <m/>
    <m/>
    <m/>
    <m/>
    <m/>
    <m/>
    <m/>
    <m/>
    <m/>
    <m/>
    <m/>
    <m/>
    <m/>
    <m/>
    <m/>
    <s v="study_someties"/>
    <m/>
    <s v="moment_no"/>
    <s v="moment_yes"/>
    <s v="moment_no"/>
    <s v="moment_yes"/>
    <m/>
    <s v="child_ability_declined"/>
    <s v="They loosed their knowledge and they have forgotten all the basics"/>
    <s v="No comments"/>
    <s v="uuid:4ebe4258-0712-4d33-b8d1-5778ad755018"/>
    <n v="28"/>
    <s v="Anusha Sharma"/>
    <n v="0"/>
    <n v="0"/>
    <m/>
    <m/>
    <s v="collect:Q4GenbgN9XNblLtj"/>
    <m/>
    <s v="Poorvith.s"/>
    <n v="10"/>
    <s v="male"/>
    <s v="child_enrol_yes"/>
    <s v="child_class_4"/>
    <s v="child_private_school"/>
    <s v="child_last_enrol_yes"/>
    <s v="child_last_class_3"/>
    <s v="child_last_private_school"/>
    <s v="Vismaya.s"/>
    <n v="8"/>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fcfc3d21-0361-481c-858a-0f27b4ada9ed"/>
    <s v="2021-10-24T10:16:09.825Z"/>
    <m/>
    <s v="IT for Change"/>
    <s v="Yashodha.s"/>
    <d v="2021-10-23T00:00:00"/>
    <s v="in_person"/>
    <s v="karnataka"/>
    <s v="district_other"/>
    <s v="Hesrghatta"/>
    <s v="Hurali Chikknhalli"/>
    <s v="Thirumala poora"/>
    <s v="rural"/>
    <m/>
    <s v="Gangamma.c"/>
    <s v="respondent_female"/>
    <s v="respondent_relationship_mother"/>
    <s v="household_head_no"/>
    <n v="5"/>
    <s v="obc"/>
    <m/>
    <s v="hindu"/>
    <s v="income_source_casual_labour"/>
    <s v="lang_kan"/>
    <m/>
    <x v="0"/>
    <m/>
    <m/>
    <n v="1"/>
    <n v="1"/>
    <m/>
    <s v="edu_young_textbook_none"/>
    <s v="edu_young_meals_unclear"/>
    <s v="communication_no"/>
    <s v="school_status_unclear"/>
    <m/>
    <m/>
    <m/>
    <m/>
    <m/>
    <m/>
    <m/>
    <m/>
    <m/>
    <m/>
    <m/>
    <m/>
    <m/>
    <m/>
    <m/>
    <m/>
    <m/>
    <m/>
    <m/>
    <m/>
    <m/>
    <m/>
    <s v="child_ability_declined"/>
    <s v="I am happy even in this pandemic and this situation schools are starting and children's are excited to go for school and they can learn clearly."/>
    <s v="No comments"/>
    <s v="uuid:fcfc3d21-0361-481c-858a-0f27b4ada9ed"/>
    <n v="28"/>
    <s v="Anusha Sharma"/>
    <n v="0"/>
    <n v="0"/>
    <m/>
    <m/>
    <s v="collect:Q4GenbgN9XNblLtj"/>
    <m/>
    <s v="Deepak.s"/>
    <n v="16"/>
    <s v="male"/>
    <s v="child_enrol_no"/>
    <m/>
    <m/>
    <s v="child_last_enrol_yes"/>
    <s v="child_last_class_10"/>
    <s v="child_last_private_school"/>
    <s v="n/a"/>
    <s v="n/a"/>
    <s v="n/a"/>
    <s v="n/a"/>
    <s v="n/a"/>
    <s v="n/a"/>
    <s v="n/a"/>
    <s v="n/a"/>
    <s v="n/a"/>
    <s v="n/a"/>
    <s v="n/a"/>
    <s v="n/a"/>
    <s v="n/a"/>
    <s v="n/a"/>
    <s v="n/a"/>
    <s v="n/a"/>
    <s v="n/a"/>
    <s v="n/a"/>
    <s v="n/a"/>
    <s v="n/a"/>
    <s v="n/a"/>
    <s v="n/a"/>
    <s v="n/a"/>
    <s v="n/a"/>
    <s v="n/a"/>
    <s v="n/a"/>
    <s v="n/a"/>
    <s v="n/a"/>
    <s v="n/a"/>
    <s v="n/a"/>
    <s v="n/a"/>
    <s v="n/a"/>
    <s v="n/a"/>
    <s v="n/a"/>
    <s v="n/a"/>
    <s v="n/a"/>
  </r>
  <r>
    <s v="uuid:25780c28-0df6-4c5c-9ca8-0e441ef7c569"/>
    <s v="2021-10-24T10:16:05.107Z"/>
    <m/>
    <s v="IT for Change"/>
    <s v="Yashodha.s"/>
    <d v="2021-10-23T00:00:00"/>
    <s v="in_person"/>
    <s v="karnataka"/>
    <s v="district_other"/>
    <s v="Hesrghatta"/>
    <s v="Hurali Chikknhalli"/>
    <s v="Thirumala poora"/>
    <s v="rural"/>
    <m/>
    <s v="Roopa"/>
    <s v="respondent_female"/>
    <s v="respondent_relationship_mother"/>
    <s v="household_head_no"/>
    <n v="5"/>
    <s v="obc"/>
    <m/>
    <s v="hindu"/>
    <s v="income_source_casual_labour"/>
    <s v="lang_kan"/>
    <m/>
    <x v="0"/>
    <m/>
    <m/>
    <n v="3"/>
    <n v="3"/>
    <m/>
    <s v="edu_young_textbook_some"/>
    <s v="edu_young_meals_cooked"/>
    <s v="communication_yes"/>
    <s v="school_status_yes"/>
    <d v="2021-08-09T00:00:00"/>
    <n v="45"/>
    <s v="She attended all the classes"/>
    <m/>
    <s v="no"/>
    <s v="yes"/>
    <s v="no"/>
    <s v="no"/>
    <m/>
    <s v="gaps_yes"/>
    <m/>
    <s v="support_sometimes"/>
    <s v="support_no"/>
    <s v="support_no"/>
    <m/>
    <m/>
    <m/>
    <m/>
    <m/>
    <m/>
    <m/>
    <m/>
    <s v="child_ability_declined"/>
    <s v="I am not satisfied about education got during pandemic days."/>
    <s v="No comments"/>
    <s v="uuid:25780c28-0df6-4c5c-9ca8-0e441ef7c569"/>
    <n v="28"/>
    <s v="Anusha Sharma"/>
    <n v="0"/>
    <n v="0"/>
    <m/>
    <m/>
    <s v="collect:Q4GenbgN9XNblLtj"/>
    <m/>
    <s v="Likitha.r"/>
    <n v="12"/>
    <s v="female"/>
    <s v="child_enrol_yes"/>
    <s v="child_class_6"/>
    <s v="child_government_school"/>
    <s v="child_last_enrol_yes"/>
    <s v="child_last_class_5"/>
    <s v="child_last_government_school"/>
    <s v="Keerthi.r"/>
    <n v="9"/>
    <s v="female"/>
    <s v="child_enrol_yes"/>
    <s v="child_class_3"/>
    <s v="child_government_school"/>
    <s v="child_last_enrol_yes"/>
    <s v="child_last_class_2"/>
    <s v="child_last_government_school"/>
    <s v="Ashwin Kumar.r"/>
    <n v="7"/>
    <s v="male"/>
    <s v="child_enrol_yes"/>
    <s v="child_class_1"/>
    <s v="child_government_school"/>
    <s v="child_last_enrol_no"/>
    <m/>
    <m/>
    <s v="n/a"/>
    <s v="n/a"/>
    <s v="n/a"/>
    <s v="n/a"/>
    <s v="n/a"/>
    <s v="n/a"/>
    <s v="n/a"/>
    <s v="n/a"/>
    <s v="n/a"/>
    <s v="n/a"/>
    <s v="n/a"/>
    <s v="n/a"/>
    <s v="n/a"/>
    <s v="n/a"/>
    <s v="n/a"/>
    <s v="n/a"/>
    <s v="n/a"/>
    <s v="n/a"/>
  </r>
  <r>
    <s v="uuid:9768a40e-b138-441b-a524-4ed11201727f"/>
    <s v="2021-10-24T10:16:00.313Z"/>
    <m/>
    <s v="IT for Change"/>
    <s v="Yashodha.s"/>
    <d v="2021-10-23T00:00:00"/>
    <s v="in_person"/>
    <s v="karnataka"/>
    <s v="district_other"/>
    <s v="Hesrghatta"/>
    <s v="Hurali Chikknhalli"/>
    <s v="Thirumala poora"/>
    <s v="rural"/>
    <m/>
    <s v="Nagaraju"/>
    <s v="respondent_male"/>
    <s v="respondent_relationship_father"/>
    <s v="household_head_yes"/>
    <n v="4"/>
    <s v="obc"/>
    <m/>
    <s v="hindu"/>
    <s v="income_source_casual_labour"/>
    <s v="lang_kan"/>
    <m/>
    <x v="0"/>
    <m/>
    <m/>
    <n v="2"/>
    <n v="2"/>
    <m/>
    <s v="edu_young_textbook_some"/>
    <s v="edu_young_meals_unclear"/>
    <s v="communication_yes"/>
    <s v="school_status_yes"/>
    <d v="2021-08-25T00:00:00"/>
    <n v="40"/>
    <s v="He had attended all the classes"/>
    <m/>
    <s v="no"/>
    <s v="yes"/>
    <s v="no"/>
    <s v="no"/>
    <m/>
    <s v="gaps_yes"/>
    <m/>
    <s v="support_no"/>
    <s v="support_no"/>
    <s v="support_no"/>
    <m/>
    <m/>
    <m/>
    <m/>
    <m/>
    <m/>
    <m/>
    <m/>
    <s v="child_ability_declined"/>
    <s v="During this lock down many students life was spoiled ..."/>
    <s v="No comments"/>
    <s v="uuid:9768a40e-b138-441b-a524-4ed11201727f"/>
    <n v="28"/>
    <s v="Anusha Sharma"/>
    <n v="0"/>
    <n v="0"/>
    <m/>
    <m/>
    <s v="collect:Q4GenbgN9XNblLtj"/>
    <m/>
    <s v="Pavan Kumar.n"/>
    <n v="15"/>
    <s v="male"/>
    <s v="child_enrol_yes"/>
    <s v="child_class_9"/>
    <s v="child_private_school"/>
    <s v="child_last_enrol_yes"/>
    <s v="child_last_class_8"/>
    <s v="child_last_private_school"/>
    <s v="Manoj.n"/>
    <n v="11"/>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b3390a08-ce6a-4ed8-9141-5f0ec5b8a8c6"/>
    <s v="2021-10-24T10:15:55.655Z"/>
    <m/>
    <s v="IT for Change"/>
    <s v="Yashodha.s"/>
    <d v="2021-10-23T00:00:00"/>
    <s v="in_person"/>
    <s v="karnataka"/>
    <s v="district_other"/>
    <s v="Hesrghatta"/>
    <s v="Hurali Chikknhalli"/>
    <s v="Thirumala poora"/>
    <s v="rural"/>
    <m/>
    <s v="Yashodha"/>
    <s v="respondent_female"/>
    <s v="respondent_relationship_mother"/>
    <s v="household_head_no"/>
    <n v="6"/>
    <s v="obc"/>
    <m/>
    <s v="hindu"/>
    <s v="income_source_farming"/>
    <s v="lang_kan"/>
    <m/>
    <x v="0"/>
    <m/>
    <m/>
    <n v="2"/>
    <n v="2"/>
    <m/>
    <s v="edu_young_textbook_some"/>
    <s v="edu_young_meals_cooked"/>
    <s v="communication_yes"/>
    <s v="school_status_unclear"/>
    <m/>
    <m/>
    <m/>
    <m/>
    <m/>
    <m/>
    <m/>
    <m/>
    <m/>
    <m/>
    <m/>
    <m/>
    <m/>
    <m/>
    <m/>
    <m/>
    <m/>
    <m/>
    <m/>
    <m/>
    <m/>
    <m/>
    <s v="child_ability_declined"/>
    <s v="My opinion is that they must take care with strict rules and regulations"/>
    <s v="No comments"/>
    <s v="uuid:b3390a08-ce6a-4ed8-9141-5f0ec5b8a8c6"/>
    <n v="28"/>
    <s v="Anusha Sharma"/>
    <n v="0"/>
    <n v="0"/>
    <m/>
    <m/>
    <s v="collect:Q4GenbgN9XNblLtj"/>
    <m/>
    <s v="Shashank.h"/>
    <n v="11"/>
    <s v="male"/>
    <s v="child_enrol_yes"/>
    <s v="child_class_6"/>
    <s v="child_government_school"/>
    <s v="child_last_enrol_yes"/>
    <s v="child_last_class_5"/>
    <s v="child_last_government_school"/>
    <s v="Lekhana.h"/>
    <n v="7"/>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3fc8995-3174-407c-9649-444d79534851"/>
    <s v="2021-10-24T10:15:40.007Z"/>
    <m/>
    <s v="IT for Change"/>
    <s v="Yashodha.sp"/>
    <d v="2021-10-24T00:00:00"/>
    <s v="in_person"/>
    <s v="karnataka"/>
    <s v="district_other"/>
    <s v="Hesrghatta"/>
    <s v="Hurali Chikknhalli"/>
    <s v="Thirumala poora"/>
    <s v="rural"/>
    <m/>
    <s v="Yellamma.v"/>
    <s v="respondent_female"/>
    <s v="respondent_relationship_mother"/>
    <s v="household_head_yes"/>
    <n v="4"/>
    <s v="caste_unclear"/>
    <m/>
    <s v="hindu"/>
    <s v="income_source_casual_labour"/>
    <s v="lang_kan"/>
    <m/>
    <x v="0"/>
    <m/>
    <m/>
    <n v="2"/>
    <n v="2"/>
    <m/>
    <s v="edu_young_textbook_all"/>
    <s v="edu_young_meals_unclear"/>
    <s v="communication_yes"/>
    <s v="school_status_yes"/>
    <d v="2021-07-15T00:00:00"/>
    <n v="70"/>
    <s v="She attended"/>
    <m/>
    <s v="no"/>
    <s v="yes"/>
    <s v="no"/>
    <s v="yes"/>
    <m/>
    <s v="gaps_yes"/>
    <m/>
    <s v="support_no"/>
    <s v="support_no"/>
    <s v="support_no"/>
    <m/>
    <m/>
    <m/>
    <m/>
    <m/>
    <m/>
    <m/>
    <m/>
    <s v="child_ability_declined"/>
    <s v="By using mobiles for attending classes is so dangerous and it made lazything during pandemic"/>
    <s v="No comments"/>
    <s v="uuid:c3fc8995-3174-407c-9649-444d79534851"/>
    <n v="28"/>
    <s v="Anusha Sharma"/>
    <n v="0"/>
    <n v="0"/>
    <m/>
    <m/>
    <s v="collect:Q4GenbgN9XNblLtj"/>
    <m/>
    <s v="Pavithra.d"/>
    <n v="15"/>
    <s v="female"/>
    <s v="child_enrol_yes"/>
    <s v="child_class_10"/>
    <s v="child_private_school"/>
    <s v="child_last_enrol_yes"/>
    <s v="child_last_class_9"/>
    <s v="child_last_private_school"/>
    <s v="Akulraj.d"/>
    <n v="7"/>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470bae33-6d73-40a9-a29c-6d8cc16072e9"/>
    <s v="2021-10-24T10:15:35.763Z"/>
    <m/>
    <s v="IT for Change"/>
    <s v="Yashodha.sp"/>
    <d v="2021-10-24T00:00:00"/>
    <s v="in_person"/>
    <s v="karnataka"/>
    <s v="district_other"/>
    <s v="Hesrghatta"/>
    <s v="Hurali Chikknhalli"/>
    <s v="Thirumala poora"/>
    <s v="rural"/>
    <m/>
    <s v="Shivakumari"/>
    <s v="respondent_female"/>
    <s v="respondent_relationship_mother"/>
    <s v="household_head_no"/>
    <n v="3"/>
    <s v="caste_unclear"/>
    <m/>
    <s v="hindu"/>
    <s v="income_source_casual_labour"/>
    <s v="lang_kan"/>
    <m/>
    <x v="0"/>
    <m/>
    <m/>
    <n v="1"/>
    <n v="1"/>
    <m/>
    <s v="edu_young_textbook_all"/>
    <s v="edu_young_meals_unclear"/>
    <s v="communication_no"/>
    <s v="school_status_no"/>
    <m/>
    <m/>
    <m/>
    <m/>
    <m/>
    <m/>
    <m/>
    <m/>
    <m/>
    <m/>
    <m/>
    <m/>
    <m/>
    <m/>
    <m/>
    <s v="study_someties"/>
    <m/>
    <s v="moment_no"/>
    <s v="moment_yes"/>
    <s v="moment_no"/>
    <s v="moment_yes"/>
    <m/>
    <s v="child_ability_declined"/>
    <s v="My concern is that to start physical classes because childrens are not concentrating on studies."/>
    <s v="No comments"/>
    <s v="uuid:470bae33-6d73-40a9-a29c-6d8cc16072e9"/>
    <n v="28"/>
    <s v="Anusha Sharma"/>
    <n v="0"/>
    <n v="0"/>
    <m/>
    <m/>
    <s v="collect:Q4GenbgN9XNblLtj"/>
    <m/>
    <s v="Veerajashwanth.g"/>
    <n v="9"/>
    <s v="male"/>
    <s v="child_enrol_yes"/>
    <s v="child_class_3"/>
    <s v="child_private_school"/>
    <s v="child_last_enrol_yes"/>
    <s v="child_last_class_2"/>
    <s v="child_last_private_school"/>
    <s v="n/a"/>
    <s v="n/a"/>
    <s v="n/a"/>
    <s v="n/a"/>
    <s v="n/a"/>
    <s v="n/a"/>
    <s v="n/a"/>
    <s v="n/a"/>
    <s v="n/a"/>
    <s v="n/a"/>
    <s v="n/a"/>
    <s v="n/a"/>
    <s v="n/a"/>
    <s v="n/a"/>
    <s v="n/a"/>
    <s v="n/a"/>
    <s v="n/a"/>
    <s v="n/a"/>
    <s v="n/a"/>
    <s v="n/a"/>
    <s v="n/a"/>
    <s v="n/a"/>
    <s v="n/a"/>
    <s v="n/a"/>
    <s v="n/a"/>
    <s v="n/a"/>
    <s v="n/a"/>
    <s v="n/a"/>
    <s v="n/a"/>
    <s v="n/a"/>
    <s v="n/a"/>
    <s v="n/a"/>
    <s v="n/a"/>
    <s v="n/a"/>
    <s v="n/a"/>
    <s v="n/a"/>
  </r>
  <r>
    <s v="uuid:7cbe1acb-e2bb-438c-b017-6eaa836fdad0"/>
    <s v="2021-10-24T10:15:31.068Z"/>
    <m/>
    <s v="IT for Change"/>
    <s v="Yashodha.s"/>
    <d v="2021-10-24T00:00:00"/>
    <s v="in_person"/>
    <s v="karnataka"/>
    <s v="district_other"/>
    <s v="Hesrghatta"/>
    <s v="Hurali Chikknhalli"/>
    <s v="Thirumala poora"/>
    <s v="rural"/>
    <m/>
    <s v="Sakkamma"/>
    <s v="respondent_female"/>
    <s v="respondent_relationship_mother"/>
    <s v="household_head_yes"/>
    <n v="3"/>
    <s v="obc"/>
    <m/>
    <s v="hindu"/>
    <s v="income_source_casual_labour"/>
    <s v="lang_kan"/>
    <m/>
    <x v="0"/>
    <m/>
    <m/>
    <n v="2"/>
    <n v="2"/>
    <m/>
    <s v="edu_young_textbook_all"/>
    <s v="edu_young_meals_unclear"/>
    <s v="communication_no"/>
    <s v="school_status_no"/>
    <m/>
    <m/>
    <m/>
    <m/>
    <m/>
    <m/>
    <m/>
    <m/>
    <m/>
    <m/>
    <m/>
    <m/>
    <m/>
    <m/>
    <m/>
    <s v="study_someties"/>
    <m/>
    <s v="moment_no"/>
    <s v="moment_yes"/>
    <s v="moment_no"/>
    <s v="moment_yes"/>
    <m/>
    <s v="child_ability_declined"/>
    <s v="Students are becoming so much dull due to pandemic days"/>
    <s v="No comments"/>
    <s v="uuid:7cbe1acb-e2bb-438c-b017-6eaa836fdad0"/>
    <n v="28"/>
    <s v="Anusha Sharma"/>
    <n v="0"/>
    <n v="0"/>
    <m/>
    <m/>
    <s v="collect:Q4GenbgN9XNblLtj"/>
    <m/>
    <s v="Yogesh"/>
    <n v="13"/>
    <s v="male"/>
    <s v="child_enrol_yes"/>
    <s v="child_class_7"/>
    <s v="child_private_school"/>
    <s v="child_last_enrol_yes"/>
    <s v="child_last_class_6"/>
    <s v="child_last_private_school"/>
    <s v="Kushi"/>
    <n v="11"/>
    <s v="fe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cdde7f60-3e4a-407e-bb31-18074d985700"/>
    <s v="2021-10-24T10:15:04.902Z"/>
    <m/>
    <s v="IT for Change"/>
    <s v="Yashodha.s"/>
    <d v="2021-10-23T00:00:00"/>
    <s v="in_person"/>
    <s v="karnataka"/>
    <s v="district_other"/>
    <s v="Hesrghatta"/>
    <s v="Hurali Chikknhalli"/>
    <s v="Thirumala poora"/>
    <s v="rural"/>
    <m/>
    <s v="Sirisha"/>
    <s v="respondent_female"/>
    <s v="respondent_relationship_mother"/>
    <s v="household_head_no"/>
    <n v="5"/>
    <s v="caste_unclear"/>
    <m/>
    <s v="hindu"/>
    <s v="income_source_casual_labour"/>
    <s v="lang_telugu"/>
    <m/>
    <x v="0"/>
    <m/>
    <m/>
    <n v="2"/>
    <n v="2"/>
    <m/>
    <s v="edu_young_textbook_all"/>
    <s v="edu_young_meals_unclear"/>
    <s v="communication_yes"/>
    <s v="school_status_yes"/>
    <d v="2021-09-06T00:00:00"/>
    <n v="25"/>
    <s v="She attended"/>
    <m/>
    <s v="no"/>
    <s v="yes"/>
    <s v="no"/>
    <s v="yes"/>
    <m/>
    <s v="gaps_yes"/>
    <m/>
    <s v="support_sometimes"/>
    <s v="support_no"/>
    <s v="support_no"/>
    <m/>
    <m/>
    <m/>
    <m/>
    <m/>
    <m/>
    <m/>
    <m/>
    <s v="child_ability_declined"/>
    <s v="She has forgotten all the knowledge she become dull in academic performance."/>
    <s v="No comments"/>
    <s v="uuid:cdde7f60-3e4a-407e-bb31-18074d985700"/>
    <n v="28"/>
    <s v="Anusha Sharma"/>
    <n v="0"/>
    <n v="0"/>
    <m/>
    <m/>
    <s v="collect:Q4GenbgN9XNblLtj"/>
    <m/>
    <s v="1.sharanya"/>
    <n v="12"/>
    <s v="female"/>
    <s v="child_enrol_yes"/>
    <s v="child_class_7"/>
    <s v="child_private_school"/>
    <s v="child_last_enrol_yes"/>
    <s v="child_last_class_6"/>
    <s v="child_last_private_school"/>
    <s v="Muppuri likitha"/>
    <n v="7"/>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e14121d9-8338-4efc-aabc-7e1334a40c6f"/>
    <s v="2021-10-24T09:35:12.885Z"/>
    <m/>
    <s v="IT for Change"/>
    <s v="Surabhi R.V"/>
    <d v="2021-10-24T00:00:00"/>
    <s v="in_person"/>
    <s v="karnataka"/>
    <s v="district_other"/>
    <s v="Rascharuvu village"/>
    <s v="Rascharuvu"/>
    <s v="Rascharuvu"/>
    <s v="rural"/>
    <m/>
    <s v="Ravanappa"/>
    <s v="respondent_male"/>
    <s v="respondent_relationship_father"/>
    <s v="household_head_yes"/>
    <n v="4"/>
    <s v="obc"/>
    <m/>
    <s v="hindu"/>
    <s v="income_source_non_farming"/>
    <s v="lang_telugu"/>
    <m/>
    <x v="0"/>
    <m/>
    <m/>
    <n v="1"/>
    <n v="1"/>
    <m/>
    <s v="edu_young_textbook_all"/>
    <s v="edu_young_meals_unclear"/>
    <s v="communication_yes"/>
    <s v="school_status_yes"/>
    <d v="2021-08-02T00:00:00"/>
    <n v="52"/>
    <s v="She did not attend all the classes because some health issues"/>
    <m/>
    <m/>
    <m/>
    <m/>
    <m/>
    <s v="She study her self"/>
    <s v="gaps_yes"/>
    <m/>
    <s v="support_sometimes"/>
    <m/>
    <m/>
    <m/>
    <m/>
    <m/>
    <m/>
    <m/>
    <m/>
    <m/>
    <m/>
    <s v="child_ability_improved"/>
    <s v="At the time of pandemic in online class the difficulty to understand but. After reopening school they are feel easy to understand"/>
    <s v="She investing in good manner"/>
    <s v="uuid:e14121d9-8338-4efc-aabc-7e1334a40c6f"/>
    <n v="28"/>
    <s v="Anusha Sharma"/>
    <n v="0"/>
    <n v="0"/>
    <m/>
    <m/>
    <s v="collect:JwT5BcXDYheiSFNR"/>
    <m/>
    <s v="Aarath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20fdfe30-1e69-467b-bdd6-235d3d70d040"/>
    <s v="2021-10-24T09:35:07.799Z"/>
    <m/>
    <s v="IT for Change"/>
    <s v="Surabhi R.V"/>
    <d v="2021-10-24T00:00:00"/>
    <s v="in_person"/>
    <s v="karnataka"/>
    <s v="district_other"/>
    <s v="Rascharuvu village"/>
    <s v="Rascharuvu"/>
    <s v="Rascharuvu"/>
    <s v="rural"/>
    <m/>
    <s v="Nagabushna. K. A"/>
    <s v="respondent_male"/>
    <s v="respondent_relationship_father"/>
    <s v="household_head_yes"/>
    <n v="4"/>
    <s v="obc"/>
    <m/>
    <s v="hindu"/>
    <s v="income_source_org_sector income_source_other"/>
    <s v="lang_telugu lang_kan"/>
    <m/>
    <x v="0"/>
    <m/>
    <m/>
    <n v="1"/>
    <n v="1"/>
    <m/>
    <s v="edu_young_textbook_all"/>
    <s v="edu_young_meals_unclear"/>
    <s v="communication_yes"/>
    <s v="school_status_yes"/>
    <d v="2021-08-02T00:00:00"/>
    <n v="50"/>
    <s v="She attended all the classes"/>
    <m/>
    <m/>
    <m/>
    <m/>
    <m/>
    <s v="Self study"/>
    <s v="gaps_no"/>
    <m/>
    <m/>
    <m/>
    <m/>
    <s v="No extra class"/>
    <m/>
    <m/>
    <m/>
    <m/>
    <m/>
    <m/>
    <m/>
    <s v="child_ability_improved"/>
    <s v="They feel happy about her education and schools re-opening"/>
    <s v="She commented with us in good manner"/>
    <s v="uuid:20fdfe30-1e69-467b-bdd6-235d3d70d040"/>
    <n v="28"/>
    <s v="Anusha Sharma"/>
    <n v="0"/>
    <n v="0"/>
    <m/>
    <m/>
    <s v="collect:JwT5BcXDYheiSFNR"/>
    <m/>
    <s v="Gayatr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57bc0fb-03d4-4cc5-9130-9a45fcbc7fe5"/>
    <s v="2021-10-24T09:35:02.680Z"/>
    <m/>
    <s v="IT for Change"/>
    <s v="Surabhi R.V"/>
    <d v="2021-10-24T00:00:00"/>
    <s v="in_person"/>
    <s v="karnataka"/>
    <s v="district_other"/>
    <s v="Rascharuvu village"/>
    <s v="Rascharuvu"/>
    <s v="Rascharuvu"/>
    <s v="rural"/>
    <m/>
    <s v="Manjunatha. V"/>
    <s v="respondent_male"/>
    <s v="respondent_relationship_father"/>
    <s v="household_head_yes"/>
    <n v="4"/>
    <s v="obc"/>
    <m/>
    <s v="hindu"/>
    <s v="income_source_org_sector income_source_farming"/>
    <s v="lang_telugu lang_kan"/>
    <m/>
    <x v="0"/>
    <m/>
    <m/>
    <n v="2"/>
    <n v="2"/>
    <m/>
    <s v="edu_young_textbook_some"/>
    <s v="edu_young_meals_cooked"/>
    <s v="communication_yes"/>
    <s v="school_status_yes"/>
    <d v="2021-09-01T00:00:00"/>
    <n v="40"/>
    <s v="He attended all the classes"/>
    <m/>
    <m/>
    <m/>
    <m/>
    <m/>
    <s v="His father help them in studying"/>
    <s v="gaps_yes"/>
    <m/>
    <m/>
    <m/>
    <m/>
    <s v="No extra class"/>
    <m/>
    <m/>
    <m/>
    <m/>
    <m/>
    <m/>
    <m/>
    <s v="child_ability_declined"/>
    <s v="They are not well in education at the time of pandemic. But know i think they will improve them self after school reopening"/>
    <s v="Ok"/>
    <s v="uuid:c57bc0fb-03d4-4cc5-9130-9a45fcbc7fe5"/>
    <n v="28"/>
    <s v="Anusha Sharma"/>
    <n v="0"/>
    <n v="0"/>
    <m/>
    <m/>
    <s v="collect:JwT5BcXDYheiSFNR"/>
    <m/>
    <s v="Vamshi"/>
    <n v="13"/>
    <s v="male"/>
    <s v="child_enrol_yes"/>
    <s v="child_class_7"/>
    <s v="child_government_school"/>
    <s v="child_last_enrol_yes"/>
    <s v="child_last_class_6"/>
    <s v="child_last_government_school"/>
    <s v="Varun"/>
    <n v="7"/>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1b2e6df-4782-4758-b690-99fef96d77f8"/>
    <s v="2021-10-24T09:34:58.788Z"/>
    <m/>
    <s v="IT for Change"/>
    <s v="Surabhi R.V"/>
    <d v="2021-10-24T00:00:00"/>
    <s v="in_person"/>
    <s v="karnataka"/>
    <s v="district_other"/>
    <s v="Rascharuvu village"/>
    <s v="Rascharuvu"/>
    <s v="Rascharuvu"/>
    <s v="rural"/>
    <m/>
    <s v="G. S Manjunatha"/>
    <s v="respondent_male"/>
    <s v="respondent_relationship_father"/>
    <s v="household_head_yes"/>
    <n v="4"/>
    <s v="obc"/>
    <m/>
    <s v="hindu"/>
    <s v="income_source_farming"/>
    <s v="lang_telugu"/>
    <m/>
    <x v="0"/>
    <m/>
    <m/>
    <n v="2"/>
    <n v="2"/>
    <m/>
    <s v="edu_young_textbook_none"/>
    <s v="edu_young_meals_direct"/>
    <s v="communication_yes"/>
    <s v="school_status_yes"/>
    <d v="2021-10-01T00:00:00"/>
    <n v="12"/>
    <s v="He attended all the classes"/>
    <m/>
    <m/>
    <m/>
    <m/>
    <m/>
    <s v="Studying him self"/>
    <s v="gaps_no"/>
    <m/>
    <m/>
    <m/>
    <m/>
    <s v="No extra class"/>
    <m/>
    <m/>
    <m/>
    <m/>
    <m/>
    <m/>
    <m/>
    <s v="child_ability_improved"/>
    <s v="We are happy for school's re opening"/>
    <s v="Good"/>
    <s v="uuid:71b2e6df-4782-4758-b690-99fef96d77f8"/>
    <n v="28"/>
    <s v="Anusha Sharma"/>
    <n v="0"/>
    <n v="0"/>
    <m/>
    <m/>
    <s v="collect:JwT5BcXDYheiSFNR"/>
    <m/>
    <s v="Manoj. G. M"/>
    <n v="11"/>
    <s v="male"/>
    <s v="child_enrol_yes"/>
    <s v="child_class_3"/>
    <s v="child_private_school"/>
    <s v="child_last_enrol_yes"/>
    <s v="child_last_class_4"/>
    <s v="child_last_private_school"/>
    <s v="Rahul. G. M"/>
    <n v="7"/>
    <s v="male"/>
    <s v="child_enrol_yes"/>
    <s v="child_class_2"/>
    <s v="child_private_school"/>
    <s v="child_last_enrol_no"/>
    <m/>
    <m/>
    <s v="n/a"/>
    <s v="n/a"/>
    <s v="n/a"/>
    <s v="n/a"/>
    <s v="n/a"/>
    <s v="n/a"/>
    <s v="n/a"/>
    <s v="n/a"/>
    <s v="n/a"/>
    <s v="n/a"/>
    <s v="n/a"/>
    <s v="n/a"/>
    <s v="n/a"/>
    <s v="n/a"/>
    <s v="n/a"/>
    <s v="n/a"/>
    <s v="n/a"/>
    <s v="n/a"/>
    <s v="n/a"/>
    <s v="n/a"/>
    <s v="n/a"/>
    <s v="n/a"/>
    <s v="n/a"/>
    <s v="n/a"/>
    <s v="n/a"/>
    <s v="n/a"/>
    <s v="n/a"/>
  </r>
  <r>
    <s v="uuid:8393db4d-86c9-45a0-a4be-50735d45cb0d"/>
    <s v="2021-10-24T09:34:58.180Z"/>
    <m/>
    <s v="IT for Change"/>
    <s v="Surabhi R.V"/>
    <d v="2021-10-24T00:00:00"/>
    <s v="in_person"/>
    <s v="karnataka"/>
    <s v="district_other"/>
    <s v="Rascharuvu village"/>
    <s v="Rascharuvu"/>
    <s v="Rascharuvu"/>
    <s v="rural"/>
    <m/>
    <s v="Shankarappa S. N"/>
    <s v="respondent_male"/>
    <s v="respondent_relationship_father"/>
    <s v="household_head_no"/>
    <n v="10"/>
    <s v="obc"/>
    <m/>
    <s v="hindu"/>
    <s v="income_source_other"/>
    <s v="lang_telugu"/>
    <m/>
    <x v="0"/>
    <m/>
    <m/>
    <n v="2"/>
    <n v="2"/>
    <m/>
    <s v="edu_young_textbook_all"/>
    <s v="edu_young_meals_direct"/>
    <s v="communication_yes"/>
    <s v="school_status_yes"/>
    <d v="2021-08-20T00:00:00"/>
    <n v="45"/>
    <s v="They attended all the classes"/>
    <m/>
    <m/>
    <m/>
    <m/>
    <m/>
    <s v="They studied them selfs"/>
    <s v="gaps_unclear"/>
    <m/>
    <m/>
    <m/>
    <m/>
    <s v="No extra class"/>
    <m/>
    <m/>
    <m/>
    <m/>
    <m/>
    <m/>
    <m/>
    <s v="child_ability_improved"/>
    <s v="The schools conducted online class but they can't understand properly but now after schools re opening  they understanding properly"/>
    <s v="Better"/>
    <s v="uuid:8393db4d-86c9-45a0-a4be-50735d45cb0d"/>
    <n v="28"/>
    <s v="Anusha Sharma"/>
    <n v="0"/>
    <n v="0"/>
    <m/>
    <m/>
    <s v="collect:JwT5BcXDYheiSFNR"/>
    <m/>
    <s v="Krishnasree. S"/>
    <n v="14"/>
    <s v="female"/>
    <s v="child_enrol_yes"/>
    <s v="child_class_8"/>
    <s v="child_private_school"/>
    <s v="child_last_enrol_yes"/>
    <s v="child_last_class_9"/>
    <s v="child_last_private_school"/>
    <s v="Kishor. S"/>
    <n v="13"/>
    <s v="male"/>
    <s v="child_enrol_yes"/>
    <s v="child_class_6"/>
    <s v="child_private_school"/>
    <s v="child_last_enrol_yes"/>
    <s v="child_last_class_7"/>
    <s v="child_last_private_school"/>
    <s v="n/a"/>
    <s v="n/a"/>
    <s v="n/a"/>
    <s v="n/a"/>
    <s v="n/a"/>
    <s v="n/a"/>
    <s v="n/a"/>
    <s v="n/a"/>
    <s v="n/a"/>
    <s v="n/a"/>
    <s v="n/a"/>
    <s v="n/a"/>
    <s v="n/a"/>
    <s v="n/a"/>
    <s v="n/a"/>
    <s v="n/a"/>
    <s v="n/a"/>
    <s v="n/a"/>
    <s v="n/a"/>
    <s v="n/a"/>
    <s v="n/a"/>
    <s v="n/a"/>
    <s v="n/a"/>
    <s v="n/a"/>
    <s v="n/a"/>
    <s v="n/a"/>
    <s v="n/a"/>
  </r>
  <r>
    <s v="uuid:9f5eecf8-6dcd-4c46-b2e4-2fafd6e7bbc5"/>
    <s v="2021-10-24T09:34:57.552Z"/>
    <m/>
    <s v="IT for Change"/>
    <s v="Surabhi R.V"/>
    <d v="2021-10-24T00:00:00"/>
    <s v="in_person"/>
    <s v="karnataka"/>
    <s v="district_other"/>
    <s v="Rascharuvu village"/>
    <s v="Rascharuvu"/>
    <s v="Rascharuvu"/>
    <s v="rural"/>
    <m/>
    <s v="N. Sujatha"/>
    <s v="respondent_female"/>
    <s v="respondent_relationship_mother"/>
    <s v="household_head_no"/>
    <n v="4"/>
    <s v="obc"/>
    <m/>
    <s v="hindu"/>
    <s v="income_source_non_farming"/>
    <s v="lang_telugu lang_kan"/>
    <m/>
    <x v="0"/>
    <m/>
    <m/>
    <n v="2"/>
    <n v="2"/>
    <m/>
    <s v="edu_young_textbook_all"/>
    <s v="edu_young_meals_direct"/>
    <s v="communication_yes"/>
    <s v="school_status_yes"/>
    <d v="2021-09-01T00:00:00"/>
    <n v="45"/>
    <s v="They attended"/>
    <m/>
    <m/>
    <m/>
    <m/>
    <s v="yes"/>
    <m/>
    <s v="gaps_no"/>
    <m/>
    <m/>
    <m/>
    <m/>
    <s v="No extra class"/>
    <m/>
    <m/>
    <m/>
    <m/>
    <m/>
    <m/>
    <m/>
    <s v="child_ability_improved"/>
    <s v="They didn't get proper education in pandemic. After schools reopening they will get proper education"/>
    <s v="Good"/>
    <s v="uuid:9f5eecf8-6dcd-4c46-b2e4-2fafd6e7bbc5"/>
    <n v="28"/>
    <s v="Anusha Sharma"/>
    <n v="0"/>
    <n v="0"/>
    <m/>
    <m/>
    <s v="collect:JwT5BcXDYheiSFNR"/>
    <m/>
    <s v="Pallavi. G. R"/>
    <n v="12"/>
    <s v="female"/>
    <s v="child_enrol_yes"/>
    <s v="child_class_5"/>
    <s v="child_private_school"/>
    <s v="child_last_enrol_yes"/>
    <s v="child_last_class_6"/>
    <s v="child_last_private_school"/>
    <s v="Balaji. G. R"/>
    <n v="9"/>
    <s v="male"/>
    <s v="child_enrol_yes"/>
    <s v="child_class_2"/>
    <s v="child_private_school"/>
    <s v="child_last_enrol_yes"/>
    <s v="child_last_class_3"/>
    <s v="child_last_private_school"/>
    <s v="n/a"/>
    <s v="n/a"/>
    <s v="n/a"/>
    <s v="n/a"/>
    <s v="n/a"/>
    <s v="n/a"/>
    <s v="n/a"/>
    <s v="n/a"/>
    <s v="n/a"/>
    <s v="n/a"/>
    <s v="n/a"/>
    <s v="n/a"/>
    <s v="n/a"/>
    <s v="n/a"/>
    <s v="n/a"/>
    <s v="n/a"/>
    <s v="n/a"/>
    <s v="n/a"/>
    <s v="n/a"/>
    <s v="n/a"/>
    <s v="n/a"/>
    <s v="n/a"/>
    <s v="n/a"/>
    <s v="n/a"/>
    <s v="n/a"/>
    <s v="n/a"/>
    <s v="n/a"/>
  </r>
  <r>
    <s v="uuid:9bf371b6-adc7-4d27-aad4-594703c207f9"/>
    <s v="2021-10-24T09:34:18.956Z"/>
    <m/>
    <s v="IT for Change"/>
    <s v="Surabhi R.V"/>
    <d v="2021-10-24T00:00:00"/>
    <s v="in_person"/>
    <s v="karnataka"/>
    <s v="district_other"/>
    <s v="Rascharuvu village"/>
    <s v="Rascharuvu"/>
    <s v="Rascharuvu"/>
    <s v="rural"/>
    <m/>
    <s v="Aruna"/>
    <s v="respondent_female"/>
    <s v="respondent_relationship_mother"/>
    <s v="household_head_no"/>
    <n v="7"/>
    <s v="obc"/>
    <m/>
    <s v="hindu"/>
    <s v="income_source_non_farming"/>
    <s v="lang_telugu"/>
    <m/>
    <x v="0"/>
    <m/>
    <m/>
    <n v="2"/>
    <n v="2"/>
    <m/>
    <s v="edu_young_textbook_some"/>
    <s v="edu_young_meals_dry"/>
    <s v="communication_yes"/>
    <s v="school_status_yes"/>
    <d v="2021-10-01T00:00:00"/>
    <n v="15"/>
    <s v="Yes"/>
    <m/>
    <m/>
    <m/>
    <m/>
    <m/>
    <s v="They studied them selfs"/>
    <s v="gaps_no"/>
    <m/>
    <m/>
    <m/>
    <m/>
    <s v="They did get extra class"/>
    <m/>
    <m/>
    <m/>
    <m/>
    <m/>
    <m/>
    <m/>
    <s v="child_ability_unable"/>
    <s v="They forgot what they learn earlier. Now we are happy that they learn from school"/>
    <s v="Ok"/>
    <s v="uuid:9bf371b6-adc7-4d27-aad4-594703c207f9"/>
    <n v="28"/>
    <s v="Anusha Sharma"/>
    <n v="0"/>
    <n v="0"/>
    <m/>
    <m/>
    <s v="collect:JwT5BcXDYheiSFNR"/>
    <m/>
    <s v="Tejshawini. K"/>
    <n v="10"/>
    <s v="female"/>
    <s v="child_enrol_yes"/>
    <s v="child_class_4"/>
    <s v="child_government_school"/>
    <s v="child_last_enrol_no"/>
    <m/>
    <m/>
    <s v="Amulya. K"/>
    <n v="8"/>
    <s v="female"/>
    <s v="child_enrol_yes"/>
    <s v="child_class_2"/>
    <s v="child_government_school"/>
    <s v="child_last_enrol_no"/>
    <m/>
    <m/>
    <s v="n/a"/>
    <s v="n/a"/>
    <s v="n/a"/>
    <s v="n/a"/>
    <s v="n/a"/>
    <s v="n/a"/>
    <s v="n/a"/>
    <s v="n/a"/>
    <s v="n/a"/>
    <s v="n/a"/>
    <s v="n/a"/>
    <s v="n/a"/>
    <s v="n/a"/>
    <s v="n/a"/>
    <s v="n/a"/>
    <s v="n/a"/>
    <s v="n/a"/>
    <s v="n/a"/>
    <s v="n/a"/>
    <s v="n/a"/>
    <s v="n/a"/>
    <s v="n/a"/>
    <s v="n/a"/>
    <s v="n/a"/>
    <s v="n/a"/>
    <s v="n/a"/>
    <s v="n/a"/>
  </r>
  <r>
    <s v="uuid:cc900a95-d9c1-4d58-a498-f4bcf3f2f66b"/>
    <s v="2021-10-24T09:34:11.116Z"/>
    <m/>
    <s v="IT for Change"/>
    <s v="Surabhi R.V"/>
    <d v="2021-10-24T00:00:00"/>
    <s v="in_person"/>
    <s v="karnataka"/>
    <s v="district_other"/>
    <s v="Rascharuvu village"/>
    <s v="Rascharuvu"/>
    <s v="Rascharuvu"/>
    <s v="rural"/>
    <m/>
    <s v="Chalammu D"/>
    <s v="respondent_male"/>
    <s v="respondent_relationship_father"/>
    <s v="household_head_yes"/>
    <n v="6"/>
    <s v="st"/>
    <m/>
    <s v="hindu"/>
    <s v="income_source_non_farming income_source_farming"/>
    <s v="lang_telugu"/>
    <m/>
    <x v="0"/>
    <m/>
    <m/>
    <n v="1"/>
    <n v="1"/>
    <m/>
    <s v="edu_young_textbook_all"/>
    <s v="edu_young_meals_cooked"/>
    <s v="communication_yes"/>
    <s v="school_status_yes"/>
    <d v="2021-09-01T00:00:00"/>
    <n v="45"/>
    <s v="He attended all the days"/>
    <m/>
    <m/>
    <m/>
    <m/>
    <s v="yes"/>
    <m/>
    <s v="gaps_yes"/>
    <m/>
    <s v="support_unclear"/>
    <s v="support_unclear"/>
    <s v="support_unclear"/>
    <m/>
    <m/>
    <m/>
    <m/>
    <m/>
    <m/>
    <m/>
    <m/>
    <s v="child_ability_improved"/>
    <s v="He was become dull at the time of pandemic. But after school reopening he is improving"/>
    <s v="Better"/>
    <s v="uuid:cc900a95-d9c1-4d58-a498-f4bcf3f2f66b"/>
    <n v="28"/>
    <s v="Anusha Sharma"/>
    <n v="0"/>
    <n v="0"/>
    <m/>
    <m/>
    <s v="collect:JwT5BcXDYheiSFNR"/>
    <m/>
    <s v="Srinavasu R. C"/>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15c23d6d-eacf-465c-838d-b15843af4c89"/>
    <s v="2021-10-24T09:33:27.611Z"/>
    <m/>
    <s v="IT for Change"/>
    <s v="Surabhi R.V"/>
    <d v="2021-10-24T00:00:00"/>
    <s v="in_person"/>
    <s v="karnataka"/>
    <s v="district_other"/>
    <s v="Rascharuvu village"/>
    <s v="Rascharuvu"/>
    <s v="Rascharuvu"/>
    <s v="rural"/>
    <m/>
    <s v="Eeswaramma"/>
    <s v="respondent_female"/>
    <s v="respondent_relationship_mother"/>
    <s v="household_head_yes"/>
    <n v="4"/>
    <s v="sc"/>
    <m/>
    <s v="hindu"/>
    <s v="income_source_org_sector"/>
    <s v="lang_telugu"/>
    <m/>
    <x v="0"/>
    <m/>
    <m/>
    <n v="1"/>
    <n v="1"/>
    <m/>
    <s v="edu_young_textbook_some"/>
    <s v="edu_young_meals_cooked"/>
    <s v="communication_yes"/>
    <s v="school_status_yes"/>
    <d v="2021-09-01T00:00:00"/>
    <n v="30"/>
    <s v="He attended some functions"/>
    <m/>
    <m/>
    <m/>
    <m/>
    <s v="yes"/>
    <m/>
    <s v="gaps_no"/>
    <m/>
    <s v="support_no"/>
    <s v="support_no"/>
    <s v="support_no"/>
    <m/>
    <m/>
    <m/>
    <m/>
    <m/>
    <m/>
    <m/>
    <m/>
    <s v="child_ability_declined"/>
    <s v="He was enjoying school opening"/>
    <s v="Good"/>
    <s v="uuid:15c23d6d-eacf-465c-838d-b15843af4c89"/>
    <n v="28"/>
    <s v="Anusha Sharma"/>
    <n v="0"/>
    <n v="0"/>
    <m/>
    <m/>
    <s v="collect:JwT5BcXDYheiSFNR"/>
    <m/>
    <s v="Adarsha R"/>
    <n v="16"/>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a936b582-68af-4310-b7a5-e05bedadad56"/>
    <s v="2021-10-24T09:32:35.468Z"/>
    <m/>
    <s v="IT for Change"/>
    <s v="Surabhi R.V"/>
    <d v="2021-10-22T00:00:00"/>
    <s v="in_person"/>
    <s v="karnataka"/>
    <s v="district_other"/>
    <s v="Rascharuvu village"/>
    <s v="Rascharuvu"/>
    <s v="Rascharuvu"/>
    <s v="rural"/>
    <m/>
    <s v="Rajeshwari N"/>
    <s v="respondent_female"/>
    <s v="respondent_relationship_mother"/>
    <s v="household_head_no"/>
    <n v="4"/>
    <s v="obc"/>
    <m/>
    <s v="hindu"/>
    <s v="income_source_self_employed income_source_org_sector"/>
    <s v="lang_telugu"/>
    <m/>
    <x v="0"/>
    <m/>
    <m/>
    <n v="1"/>
    <n v="1"/>
    <m/>
    <s v="edu_young_textbook_some"/>
    <s v="edu_young_meals_cooked"/>
    <s v="communication_yes"/>
    <s v="school_status_no"/>
    <m/>
    <m/>
    <m/>
    <m/>
    <m/>
    <m/>
    <m/>
    <m/>
    <m/>
    <m/>
    <m/>
    <m/>
    <m/>
    <m/>
    <m/>
    <s v="study_someties"/>
    <m/>
    <s v="moment_sometimes"/>
    <m/>
    <m/>
    <s v="moment_sometimes"/>
    <m/>
    <s v="child_ability_declined"/>
    <s v="She forgot all what she learners in previous years. I am very happy for re opening the schools because they get proper education."/>
    <s v="She commented with us in good manner"/>
    <s v="uuid:a936b582-68af-4310-b7a5-e05bedadad56"/>
    <n v="28"/>
    <s v="Anusha Sharma"/>
    <n v="0"/>
    <n v="0"/>
    <m/>
    <m/>
    <s v="collect:JwT5BcXDYheiSFNR"/>
    <m/>
    <s v="Chandrika R. S"/>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58f527e7-b548-4f40-9e2e-6f60d8a75675"/>
    <s v="2021-10-24T07:39:27.142Z"/>
    <m/>
    <s v="IT for Change"/>
    <s v="Vamshi S"/>
    <d v="2021-10-24T00:00:00"/>
    <s v="in_person"/>
    <s v="karnataka"/>
    <s v="district_other"/>
    <s v="Kolar"/>
    <s v="Kolthuru"/>
    <s v="Pindiganagara"/>
    <s v="rural"/>
    <m/>
    <s v="Babu"/>
    <s v="respondent_male"/>
    <s v="respondent_relationship_father"/>
    <s v="household_head_yes"/>
    <n v="4"/>
    <s v="obc"/>
    <m/>
    <s v="hindu"/>
    <s v="income_source_farming"/>
    <s v="lang_telugu lang_kan"/>
    <m/>
    <x v="1"/>
    <m/>
    <m/>
    <n v="2"/>
    <n v="2"/>
    <m/>
    <s v="edu_young_textbook_all"/>
    <s v="edu_young_meals_cooked"/>
    <s v="communication_unclear"/>
    <s v="school_status_yes"/>
    <d v="2021-09-10T00:00:00"/>
    <n v="6"/>
    <s v="No reasons"/>
    <m/>
    <s v="no"/>
    <s v="no"/>
    <s v="no"/>
    <s v="no"/>
    <m/>
    <s v="gaps_unclear"/>
    <m/>
    <s v="support_no"/>
    <s v="support_no"/>
    <s v="support_no"/>
    <m/>
    <m/>
    <m/>
    <m/>
    <m/>
    <m/>
    <m/>
    <m/>
    <s v="child_ability_improved"/>
    <s v="Have to open schools and colleges compulsory"/>
    <s v="No comments"/>
    <s v="uuid:58f527e7-b548-4f40-9e2e-6f60d8a75675"/>
    <n v="28"/>
    <s v="Anusha Sharma"/>
    <n v="0"/>
    <n v="0"/>
    <m/>
    <m/>
    <s v="collect:greKnCZVy8gPWVLk"/>
    <m/>
    <s v="Nikhil N"/>
    <n v="17"/>
    <s v="male"/>
    <s v="child_enrol_yes"/>
    <s v="child_class_11"/>
    <s v="child_government_school"/>
    <s v="child_last_enrol_yes"/>
    <s v="child_last_class_10"/>
    <s v="child_last_government_school"/>
    <s v="Yashwannth N"/>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60d39383-29a3-4bc5-b2fe-2323bc53f65a"/>
    <s v="2021-10-24T07:39:21.347Z"/>
    <m/>
    <s v="IT for Change"/>
    <s v="Vamshi S"/>
    <d v="2021-10-24T00:00:00"/>
    <s v="in_person"/>
    <s v="karnataka"/>
    <s v="district_other"/>
    <s v="Dakshina Kannada"/>
    <s v="Kepu"/>
    <s v="Vitla town"/>
    <s v="rural"/>
    <m/>
    <s v="Sahil Mohammad"/>
    <s v="respondent_male"/>
    <s v="respondent_relationship_father"/>
    <s v="household_head_yes"/>
    <n v="4"/>
    <s v="obc"/>
    <m/>
    <s v="muslim"/>
    <s v="income_source_other"/>
    <s v="lang_other"/>
    <s v="Beary"/>
    <x v="1"/>
    <m/>
    <m/>
    <n v="1"/>
    <n v="1"/>
    <m/>
    <s v="edu_young_textbook_all"/>
    <s v="edu_young_meals_cooked"/>
    <s v="communication_yes"/>
    <s v="school_status_yes"/>
    <d v="2021-10-01T00:00:00"/>
    <n v="4"/>
    <s v="Due to some health issues"/>
    <m/>
    <s v="no"/>
    <s v="yes_sometimes"/>
    <s v="no"/>
    <s v="no"/>
    <m/>
    <s v="gaps_no"/>
    <m/>
    <s v="support_no"/>
    <s v="support_no"/>
    <s v="support_no"/>
    <m/>
    <m/>
    <m/>
    <m/>
    <m/>
    <m/>
    <m/>
    <m/>
    <s v="child_ability_unable"/>
    <s v="Its not good to open the schools inthe pandemic"/>
    <s v="No comments"/>
    <s v="uuid:60d39383-29a3-4bc5-b2fe-2323bc53f65a"/>
    <n v="28"/>
    <s v="Anusha Sharma"/>
    <n v="0"/>
    <n v="0"/>
    <m/>
    <m/>
    <s v="collect:greKnCZVy8gPWVLk"/>
    <m/>
    <s v="Afzal"/>
    <n v="17"/>
    <s v="male"/>
    <s v="child_enrol_yes"/>
    <s v="child_class_12"/>
    <s v="child_government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c5f66a2b-26df-4f98-a3e0-5974ba83b5c8"/>
    <s v="2021-10-24T07:39:15.871Z"/>
    <m/>
    <s v="IT for Change"/>
    <s v="Vamshi S"/>
    <d v="2021-10-24T00:00:00"/>
    <s v="in_person"/>
    <s v="karnataka"/>
    <s v="district_other"/>
    <s v="Chickaballapur"/>
    <s v="Yenigadale"/>
    <s v="Chokkanahalli"/>
    <s v="rural"/>
    <m/>
    <s v="Ramakrishna"/>
    <s v="respondent_male"/>
    <s v="respondent_relationship_father"/>
    <s v="household_head_yes"/>
    <n v="4"/>
    <s v="obc"/>
    <m/>
    <s v="hindu"/>
    <s v="income_source_farming"/>
    <s v="lang_kan lang_telugu"/>
    <m/>
    <x v="1"/>
    <m/>
    <m/>
    <n v="1"/>
    <n v="1"/>
    <m/>
    <s v="edu_young_textbook_all"/>
    <s v="edu_young_meals_unclear"/>
    <s v="communication_unclear"/>
    <s v="school_status_yes"/>
    <d v="2021-09-01T00:00:00"/>
    <n v="5"/>
    <s v="Health problem"/>
    <m/>
    <s v="yes"/>
    <s v="no"/>
    <s v="no"/>
    <s v="no"/>
    <m/>
    <s v="gaps_yes"/>
    <m/>
    <s v="support_no"/>
    <s v="support_no"/>
    <s v="support_no"/>
    <m/>
    <m/>
    <m/>
    <m/>
    <m/>
    <m/>
    <m/>
    <m/>
    <s v="child_ability_improved"/>
    <s v="Yes its good to open the school and Colleges because the students are not getting knowledge about their studies they are missing the concentration on the studies"/>
    <s v="No"/>
    <s v="uuid:c5f66a2b-26df-4f98-a3e0-5974ba83b5c8"/>
    <n v="28"/>
    <s v="Anusha Sharma"/>
    <n v="0"/>
    <n v="0"/>
    <m/>
    <m/>
    <s v="collect:greKnCZVy8gPWVLk"/>
    <m/>
    <s v="Dathri"/>
    <n v="14"/>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35593b1c-66fd-4ed4-9cca-156a457b3fe8"/>
    <s v="2021-10-24T07:39:10.497Z"/>
    <m/>
    <s v="IT for Change"/>
    <s v="Vamshi S"/>
    <d v="2021-10-24T00:00:00"/>
    <s v="in_person"/>
    <s v="karnataka"/>
    <s v="district_other"/>
    <s v="Chickaballapur"/>
    <s v="Yenigadale"/>
    <s v="Chinthamkalahlli"/>
    <s v="rural"/>
    <m/>
    <s v="Narasamma"/>
    <s v="respondent_female"/>
    <s v="respondent_relationship_mother"/>
    <s v="household_head_yes"/>
    <n v="3"/>
    <s v="obc"/>
    <m/>
    <s v="hindu"/>
    <s v="income_source_farming"/>
    <s v="lang_telugu"/>
    <m/>
    <x v="1"/>
    <m/>
    <m/>
    <n v="1"/>
    <n v="1"/>
    <m/>
    <s v="edu_young_textbook_all"/>
    <s v="edu_young_meals_cooked"/>
    <s v="communication_no"/>
    <s v="school_status_yes"/>
    <d v="2021-09-01T00:00:00"/>
    <n v="6"/>
    <s v="No reasons"/>
    <m/>
    <s v="yes"/>
    <s v="no"/>
    <s v="no"/>
    <s v="no"/>
    <m/>
    <s v="gaps_unclear"/>
    <m/>
    <s v="support_no"/>
    <s v="support_no"/>
    <s v="support_no"/>
    <m/>
    <m/>
    <m/>
    <m/>
    <m/>
    <m/>
    <m/>
    <m/>
    <s v="child_ability_improved"/>
    <s v="Not good open in this situation"/>
    <s v="No"/>
    <s v="uuid:35593b1c-66fd-4ed4-9cca-156a457b3fe8"/>
    <n v="28"/>
    <s v="Anusha Sharma"/>
    <n v="0"/>
    <n v="0"/>
    <m/>
    <m/>
    <s v="collect:greKnCZVy8gPWVLk"/>
    <m/>
    <s v="Keerthi"/>
    <n v="14"/>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6e9ac920-e318-4b36-92e7-32614bdd732f"/>
    <s v="2021-10-24T07:39:05.017Z"/>
    <m/>
    <s v="IT for Change"/>
    <s v="Vamshi S"/>
    <d v="2021-10-24T00:00:00"/>
    <s v="in_person"/>
    <s v="karnataka"/>
    <s v="district_other"/>
    <s v="Chickallapur"/>
    <s v="Chintamani"/>
    <s v="Oolavadi"/>
    <s v="rural"/>
    <m/>
    <s v="Munesh"/>
    <s v="respondent_male"/>
    <s v="respondent_relationship_father"/>
    <s v="household_head_yes"/>
    <n v="4"/>
    <s v="obc"/>
    <m/>
    <s v="hindu"/>
    <s v="income_source_casual_labour"/>
    <s v="lang_telugu"/>
    <m/>
    <x v="0"/>
    <m/>
    <m/>
    <n v="2"/>
    <n v="2"/>
    <m/>
    <s v="edu_young_textbook_all"/>
    <s v="edu_young_meals_unclear"/>
    <s v="communication_no"/>
    <s v="school_status_yes"/>
    <d v="2021-09-02T00:00:00"/>
    <n v="6"/>
    <s v="No reasons"/>
    <m/>
    <s v="no"/>
    <s v="no"/>
    <s v="no"/>
    <s v="no"/>
    <m/>
    <s v="gaps_no"/>
    <m/>
    <s v="support_no"/>
    <s v="support_no"/>
    <s v="support_no"/>
    <m/>
    <m/>
    <m/>
    <m/>
    <m/>
    <m/>
    <m/>
    <m/>
    <s v="child_ability_improved"/>
    <s v="Its good to open the schools and colleges"/>
    <s v="No comments"/>
    <s v="uuid:6e9ac920-e318-4b36-92e7-32614bdd732f"/>
    <n v="28"/>
    <s v="Anusha Sharma"/>
    <n v="0"/>
    <n v="0"/>
    <m/>
    <m/>
    <s v="collect:greKnCZVy8gPWVLk"/>
    <m/>
    <s v="Ganesh M"/>
    <n v="19"/>
    <s v="male"/>
    <s v="child_enrol_yes"/>
    <s v="child_class_10"/>
    <s v="child_private_school"/>
    <s v="child_last_enrol_yes"/>
    <s v="child_last_class_9"/>
    <s v="child_last_private_school"/>
    <s v="Pawan Kumar M"/>
    <n v="14"/>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ac700b8b-9e42-4ca8-98a3-658ffec0e9ed"/>
    <s v="2021-10-24T07:38:58.580Z"/>
    <m/>
    <s v="IT for Change"/>
    <s v="Vamshi S"/>
    <d v="2021-10-24T00:00:00"/>
    <s v="in_person"/>
    <s v="karnataka"/>
    <s v="district_other"/>
    <s v="Kolar"/>
    <s v="Kolthuru"/>
    <s v="Pindiganagara"/>
    <s v="rural"/>
    <m/>
    <s v="Chalapathi"/>
    <s v="respondent_male"/>
    <s v="respondent_relationship_father"/>
    <s v="household_head_yes"/>
    <n v="5"/>
    <s v="obc"/>
    <m/>
    <s v="hindu"/>
    <s v="income_source_farming"/>
    <s v="lang_kan"/>
    <m/>
    <x v="0"/>
    <m/>
    <m/>
    <n v="2"/>
    <n v="2"/>
    <m/>
    <s v="edu_young_textbook_all"/>
    <s v="edu_young_meals_unclear"/>
    <s v="communication_no"/>
    <s v="school_status_yes"/>
    <d v="2021-08-23T00:00:00"/>
    <n v="6"/>
    <s v="No reasons"/>
    <m/>
    <s v="no"/>
    <s v="no"/>
    <s v="no"/>
    <s v="no"/>
    <m/>
    <s v="gaps_no"/>
    <m/>
    <s v="support_no"/>
    <s v="support_no"/>
    <s v="support_no"/>
    <m/>
    <m/>
    <m/>
    <m/>
    <m/>
    <m/>
    <m/>
    <m/>
    <s v="child_ability_improved"/>
    <s v="Its good open schools due to education process may decrease if school not opens"/>
    <s v="No comments"/>
    <s v="uuid:ac700b8b-9e42-4ca8-98a3-658ffec0e9ed"/>
    <n v="28"/>
    <s v="Anusha Sharma"/>
    <n v="0"/>
    <n v="0"/>
    <m/>
    <m/>
    <s v="collect:greKnCZVy8gPWVLk"/>
    <m/>
    <s v="Ganavi C"/>
    <n v="17"/>
    <s v="female"/>
    <s v="child_enrol_yes"/>
    <s v="child_class_11"/>
    <s v="child_private_school"/>
    <s v="child_last_enrol_yes"/>
    <s v="child_last_class_10"/>
    <s v="child_last_private_school"/>
    <s v="Srihari C"/>
    <n v="14"/>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r>
  <r>
    <s v="uuid:d6ee2f5d-0e0c-421d-b2a5-14b651afebd9"/>
    <s v="2021-10-24T07:38:52.557Z"/>
    <m/>
    <s v="IT for Change"/>
    <s v="Vamshi S"/>
    <d v="2021-10-24T00:00:00"/>
    <s v="in_person"/>
    <s v="karnataka"/>
    <s v="district_other"/>
    <s v="Kolar"/>
    <s v="Kolthuru"/>
    <s v="Pindiganagara"/>
    <s v="rural"/>
    <m/>
    <s v="Narayanswamy"/>
    <s v="respondent_male"/>
    <s v="respondent_relationship_father"/>
    <s v="household_head_yes"/>
    <n v="4"/>
    <s v="sc"/>
    <m/>
    <s v="hindu"/>
    <s v="income_source_farming"/>
    <s v="lang_kan lang_telugu"/>
    <m/>
    <x v="0"/>
    <m/>
    <m/>
    <n v="1"/>
    <n v="1"/>
    <m/>
    <s v="edu_young_textbook_some"/>
    <s v="edu_young_meals_unclear"/>
    <s v="communication_unclear"/>
    <s v="school_status_yes"/>
    <d v="2021-09-01T00:00:00"/>
    <n v="6"/>
    <s v="No reasons"/>
    <m/>
    <s v="no"/>
    <s v="no"/>
    <s v="no"/>
    <s v="no"/>
    <m/>
    <s v="gaps_no"/>
    <m/>
    <s v="support_no"/>
    <s v="support_no"/>
    <s v="support_no"/>
    <m/>
    <m/>
    <m/>
    <m/>
    <m/>
    <m/>
    <m/>
    <m/>
    <s v="child_ability_improved"/>
    <s v="Not good to open schools and colleges"/>
    <s v="No"/>
    <s v="uuid:d6ee2f5d-0e0c-421d-b2a5-14b651afebd9"/>
    <n v="28"/>
    <s v="Anusha Sharma"/>
    <n v="0"/>
    <n v="0"/>
    <m/>
    <m/>
    <s v="collect:greKnCZVy8gPWVLk"/>
    <m/>
    <s v="Ganesh N"/>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c0a4f514-e8af-4640-898e-eaa68e892fa8"/>
    <s v="2021-10-24T07:38:47.095Z"/>
    <m/>
    <s v="IT for Change"/>
    <s v="Vamshi S"/>
    <d v="2021-10-24T00:00:00"/>
    <s v="in_person"/>
    <s v="karnataka"/>
    <s v="district_other"/>
    <s v="Kolar"/>
    <s v="Kolthuru"/>
    <s v="Pindiganagara"/>
    <s v="rural"/>
    <m/>
    <s v="Venktamma"/>
    <s v="respondent_female"/>
    <s v="respondent_relationship_mother"/>
    <s v="household_head_yes"/>
    <n v="2"/>
    <s v="sc"/>
    <m/>
    <s v="hindu"/>
    <s v="income_source_casual_labour income_source_farming"/>
    <s v="lang_telugu lang_kan"/>
    <m/>
    <x v="1"/>
    <m/>
    <m/>
    <n v="1"/>
    <n v="1"/>
    <m/>
    <s v="edu_young_textbook_all"/>
    <s v="edu_young_meals_unclear"/>
    <s v="communication_no"/>
    <s v="school_status_yes"/>
    <d v="2021-09-20T00:00:00"/>
    <n v="6"/>
    <s v="No reasons"/>
    <m/>
    <s v="no"/>
    <s v="no"/>
    <s v="no"/>
    <s v="no"/>
    <m/>
    <s v="gaps_no"/>
    <m/>
    <s v="support_no"/>
    <s v="support_no"/>
    <s v="support_no"/>
    <m/>
    <m/>
    <m/>
    <m/>
    <m/>
    <m/>
    <m/>
    <m/>
    <s v="child_ability_improved"/>
    <s v="This is not good  to open the college's"/>
    <s v="No comments"/>
    <s v="uuid:c0a4f514-e8af-4640-898e-eaa68e892fa8"/>
    <n v="28"/>
    <s v="Anusha Sharma"/>
    <n v="0"/>
    <n v="0"/>
    <m/>
    <m/>
    <s v="collect:greKnCZVy8gPWVLk"/>
    <m/>
    <s v="Shivamani G"/>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296c0a88-592a-4ff0-bb3f-de3bdadeaee1"/>
    <s v="2021-10-24T07:38:40.682Z"/>
    <m/>
    <s v="IT for Change"/>
    <s v="Vamshi S"/>
    <d v="2021-10-23T00:00:00"/>
    <s v="in_person"/>
    <s v="karnataka"/>
    <s v="district_other"/>
    <s v="Chickballapur"/>
    <s v="Chinthamni"/>
    <s v="Chinthamani"/>
    <s v="urban"/>
    <m/>
    <s v="Srinivasaiah"/>
    <s v="respondent_male"/>
    <s v="respondent_relationship_father"/>
    <s v="household_head_yes"/>
    <n v="3"/>
    <s v="obc"/>
    <m/>
    <s v="hindu"/>
    <s v="income_source_other"/>
    <s v="lang_telugu"/>
    <m/>
    <x v="1"/>
    <m/>
    <m/>
    <n v="1"/>
    <n v="1"/>
    <m/>
    <s v="edu_young_textbook_all"/>
    <s v="edu_young_meals_unclear"/>
    <s v="communication_yes"/>
    <s v="school_status_yes"/>
    <d v="2021-08-10T00:00:00"/>
    <n v="6"/>
    <s v="No reasons"/>
    <m/>
    <s v="yes"/>
    <s v="yes"/>
    <s v="no"/>
    <s v="no"/>
    <m/>
    <s v="gaps_yes"/>
    <m/>
    <s v="support_no"/>
    <s v="support_no"/>
    <s v="support_no"/>
    <m/>
    <m/>
    <m/>
    <m/>
    <m/>
    <m/>
    <m/>
    <m/>
    <s v="child_ability_improved"/>
    <s v="This is spreading disease so health is more important than studies"/>
    <s v="Ni comments"/>
    <s v="uuid:296c0a88-592a-4ff0-bb3f-de3bdadeaee1"/>
    <n v="28"/>
    <s v="Anusha Sharma"/>
    <n v="0"/>
    <n v="0"/>
    <m/>
    <m/>
    <s v="collect:greKnCZVy8gPWVLk"/>
    <m/>
    <s v="Mohith S"/>
    <n v="13"/>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f7920153-3e0e-4bdd-9c05-b93e63fda021"/>
    <s v="2021-10-24T07:38:35.375Z"/>
    <m/>
    <s v="IT for Change"/>
    <s v="Vamshi S"/>
    <d v="2021-10-23T00:00:00"/>
    <s v="in_person"/>
    <s v="karnataka"/>
    <s v="district_other"/>
    <s v="Chickballapur"/>
    <s v="Raghuthlapalli"/>
    <s v="Gudibavanalli"/>
    <s v="rural"/>
    <m/>
    <s v="Chikkanarashimappa G k"/>
    <s v="respondent_male"/>
    <s v="respondent_relationship_father"/>
    <s v="household_head_yes"/>
    <n v="3"/>
    <s v="sc"/>
    <m/>
    <s v="hindu"/>
    <s v="income_source_farming"/>
    <s v="lang_telugu lang_kan"/>
    <m/>
    <x v="1"/>
    <m/>
    <m/>
    <n v="1"/>
    <n v="1"/>
    <m/>
    <s v="edu_young_textbook_all"/>
    <s v="edu_young_meals_unclear"/>
    <s v="communication_no"/>
    <s v="school_status_yes"/>
    <d v="2021-09-10T00:00:00"/>
    <n v="6"/>
    <s v="No reasons"/>
    <m/>
    <s v="no"/>
    <s v="yes"/>
    <s v="no"/>
    <s v="no"/>
    <m/>
    <s v="gaps_no"/>
    <m/>
    <s v="support_no"/>
    <s v="support_no"/>
    <s v="support_no"/>
    <m/>
    <m/>
    <m/>
    <m/>
    <m/>
    <m/>
    <m/>
    <m/>
    <s v="child_ability_improved"/>
    <s v="It is  tough to open the school or college in this situation"/>
    <s v="No comments"/>
    <s v="uuid:f7920153-3e0e-4bdd-9c05-b93e63fda021"/>
    <n v="28"/>
    <s v="Anusha Sharma"/>
    <n v="0"/>
    <n v="0"/>
    <m/>
    <m/>
    <s v="collect:greKnCZVy8gPWVLk"/>
    <m/>
    <s v="Vinay kumar G N"/>
    <n v="17"/>
    <s v="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40fc8a0-bc4f-4150-aa62-e7e9d75d9b5e"/>
    <s v="2021-10-24T04:33:30.248Z"/>
    <m/>
    <s v="IT for Change"/>
    <s v="Mahammad Asfak"/>
    <d v="2021-10-24T00:00:00"/>
    <s v="in_person"/>
    <s v="karnataka"/>
    <s v="district_other"/>
    <s v="Dakshina Kannada"/>
    <s v="Gram panchayath indabettu"/>
    <s v="Belthangady"/>
    <s v="rural"/>
    <m/>
    <s v="Abdul khadar"/>
    <s v="respondent_male"/>
    <s v="respondent_relationship_father"/>
    <s v="household_head_yes"/>
    <n v="5"/>
    <s v="obc"/>
    <m/>
    <s v="muslim"/>
    <s v="income_source_self_employed income_source_casual_labour"/>
    <s v="lang_malayalam"/>
    <m/>
    <x v="1"/>
    <m/>
    <m/>
    <n v="1"/>
    <n v="1"/>
    <m/>
    <s v="edu_young_textbook_some"/>
    <s v="edu_young_meals_unclear"/>
    <s v="communication_yes"/>
    <s v="school_status_yes"/>
    <d v="2021-10-04T00:00:00"/>
    <n v="0"/>
    <s v="Because Dasara vocation"/>
    <m/>
    <s v="unclear"/>
    <s v="yes"/>
    <s v="unclear"/>
    <s v="unclear"/>
    <m/>
    <s v="gaps_unclear"/>
    <m/>
    <s v="support_unclear"/>
    <s v="support_unclear"/>
    <s v="support_unclear"/>
    <m/>
    <m/>
    <m/>
    <m/>
    <m/>
    <m/>
    <m/>
    <m/>
    <s v="child_ability_more_less"/>
    <s v="Need to open offline classes"/>
    <s v="Nil"/>
    <s v="uuid:c40fc8a0-bc4f-4150-aa62-e7e9d75d9b5e"/>
    <n v="28"/>
    <s v="Anusha Sharma"/>
    <n v="0"/>
    <n v="0"/>
    <m/>
    <m/>
    <s v="collect:bh2iDMsOytwPb4wh"/>
    <m/>
    <s v="Mahammad fazal"/>
    <n v="18"/>
    <s v="male"/>
    <s v="child_enrol_yes"/>
    <s v="child_class_12"/>
    <s v="child_private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1e7de1bb-cd82-496b-916f-3a521f57b2fa"/>
    <s v="2021-10-24T04:33:25.534Z"/>
    <m/>
    <s v="IT for Change"/>
    <s v="Mahammad Asfak"/>
    <d v="2021-10-24T00:00:00"/>
    <s v="in_person"/>
    <s v="karnataka"/>
    <s v="district_other"/>
    <s v="Dakshina Kannada"/>
    <s v="Gram panchayath indabettu"/>
    <s v="Belthangady"/>
    <s v="rural"/>
    <m/>
    <s v="Hameed"/>
    <s v="respondent_male"/>
    <s v="respondent_relationship_father"/>
    <s v="household_head_yes"/>
    <n v="5"/>
    <s v="obc"/>
    <m/>
    <s v="muslim"/>
    <s v="income_source_self_employed"/>
    <s v="lang_malayalam"/>
    <m/>
    <x v="1"/>
    <m/>
    <m/>
    <n v="1"/>
    <n v="1"/>
    <m/>
    <s v="edu_young_textbook_unclear"/>
    <s v="edu_young_meals_unclear"/>
    <s v="communication_yes"/>
    <s v="school_status_yes"/>
    <d v="2021-10-25T00:00:00"/>
    <n v="0"/>
    <s v="Because Dasara vocation"/>
    <m/>
    <s v="unclear"/>
    <s v="yes"/>
    <s v="unclear"/>
    <s v="unclear"/>
    <m/>
    <s v="gaps_unclear"/>
    <m/>
    <s v="support_unclear"/>
    <s v="support_unclear"/>
    <s v="support_unclear"/>
    <m/>
    <m/>
    <m/>
    <m/>
    <m/>
    <m/>
    <m/>
    <m/>
    <s v="child_ability_unable"/>
    <s v="No comments"/>
    <s v="Nil"/>
    <s v="uuid:1e7de1bb-cd82-496b-916f-3a521f57b2fa"/>
    <n v="28"/>
    <s v="Anusha Sharma"/>
    <n v="0"/>
    <n v="0"/>
    <m/>
    <m/>
    <s v="collect:bh2iDMsOytwPb4wh"/>
    <m/>
    <s v="Thasleema"/>
    <n v="14"/>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faa5343f-0306-4d3f-afc2-f6c1df455e88"/>
    <s v="2021-10-24T04:33:19.157Z"/>
    <m/>
    <s v="IT for Change"/>
    <s v="Mahammad Asfak"/>
    <d v="2021-10-24T00:00:00"/>
    <s v="in_person"/>
    <s v="karnataka"/>
    <s v="district_other"/>
    <s v="Dakshina Kannada"/>
    <s v="Gram panchayath indabettu"/>
    <s v="Belthangady"/>
    <s v="rural"/>
    <m/>
    <s v="Johara"/>
    <s v="respondent_female"/>
    <s v="respondent_relationship_mother"/>
    <s v="household_head_yes"/>
    <n v="5"/>
    <s v="obc"/>
    <m/>
    <s v="muslim"/>
    <s v="income_source_casual_labour"/>
    <s v="lang_other"/>
    <s v="Byari"/>
    <x v="1"/>
    <m/>
    <m/>
    <n v="1"/>
    <n v="1"/>
    <m/>
    <s v="edu_young_textbook_all"/>
    <s v="edu_young_meals_cooked"/>
    <s v="communication_yes"/>
    <s v="school_status_unclear"/>
    <m/>
    <m/>
    <m/>
    <m/>
    <m/>
    <m/>
    <m/>
    <m/>
    <m/>
    <m/>
    <m/>
    <m/>
    <m/>
    <m/>
    <m/>
    <m/>
    <m/>
    <m/>
    <m/>
    <m/>
    <m/>
    <m/>
    <s v="child_ability_unable"/>
    <s v="No comments"/>
    <s v="Nil"/>
    <s v="uuid:faa5343f-0306-4d3f-afc2-f6c1df455e88"/>
    <n v="28"/>
    <s v="Anusha Sharma"/>
    <n v="0"/>
    <n v="0"/>
    <m/>
    <m/>
    <s v="collect:bh2iDMsOytwPb4wh"/>
    <m/>
    <s v="Afreena"/>
    <n v="12"/>
    <s v="fe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60a3e9ba-72b1-4e2a-8f22-c5c377c1fc20"/>
    <s v="2021-10-24T04:33:13.437Z"/>
    <m/>
    <s v="IT for Change"/>
    <s v="Mahammad Asfak"/>
    <d v="2021-10-23T00:00:00"/>
    <s v="in_person"/>
    <s v="karnataka"/>
    <s v="district_other"/>
    <s v="Dakshina Kannada"/>
    <s v="Gram panchayath indabettu"/>
    <s v="Belthangady"/>
    <s v="rural"/>
    <m/>
    <s v="Umar kunji"/>
    <s v="respondent_male"/>
    <s v="respondent_relationship_father"/>
    <s v="household_head_yes"/>
    <n v="5"/>
    <s v="obc"/>
    <m/>
    <s v="muslim"/>
    <s v="income_source_casual_labour income_source_farming"/>
    <s v="lang_malayalam"/>
    <m/>
    <x v="1"/>
    <m/>
    <m/>
    <n v="1"/>
    <n v="1"/>
    <m/>
    <s v="edu_young_textbook_all"/>
    <s v="edu_young_meals_cooked"/>
    <s v="communication_yes"/>
    <s v="school_status_yes"/>
    <d v="2021-10-25T00:00:00"/>
    <n v="0"/>
    <s v="Because Dasara vocation"/>
    <m/>
    <s v="yes_sometimes"/>
    <s v="yes"/>
    <m/>
    <m/>
    <m/>
    <s v="gaps_no"/>
    <m/>
    <m/>
    <s v="support_sometimes"/>
    <m/>
    <m/>
    <m/>
    <m/>
    <m/>
    <m/>
    <m/>
    <m/>
    <m/>
    <s v="child_ability_more_less"/>
    <s v="Need to start offline classes"/>
    <s v="Nil"/>
    <s v="uuid:60a3e9ba-72b1-4e2a-8f22-c5c377c1fc20"/>
    <n v="28"/>
    <s v="Anusha Sharma"/>
    <n v="0"/>
    <n v="0"/>
    <m/>
    <m/>
    <s v="collect:bh2iDMsOytwPb4wh"/>
    <m/>
    <s v="Shaima"/>
    <n v="15"/>
    <s v="fe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3f352017-f83f-4245-be07-4b5950355d87"/>
    <s v="2021-10-24T03:42:15.933Z"/>
    <m/>
    <s v="IT for Change"/>
    <s v="Mahammad Asfak"/>
    <d v="2021-10-23T00:00:00"/>
    <s v="in_person"/>
    <s v="karnataka"/>
    <s v="district_other"/>
    <s v="Dakshina Kannada"/>
    <s v="Gram panchayath indabettu"/>
    <s v="Belthangady"/>
    <s v="rural"/>
    <m/>
    <s v="Hakeem"/>
    <s v="respondent_male"/>
    <s v="respondent_relationship_father"/>
    <s v="household_head_yes"/>
    <n v="6"/>
    <s v="obc"/>
    <m/>
    <s v="muslim"/>
    <s v="income_source_casual_labour income_source_farming"/>
    <s v="lang_malayalam"/>
    <m/>
    <x v="1"/>
    <m/>
    <m/>
    <n v="1"/>
    <n v="1"/>
    <m/>
    <s v="edu_young_textbook_some"/>
    <s v="edu_young_meals_cooked"/>
    <s v="communication_yes"/>
    <s v="school_status_yes"/>
    <d v="2021-10-04T00:00:00"/>
    <n v="0"/>
    <s v="Because Dasara vocation"/>
    <m/>
    <s v="yes_sometimes"/>
    <s v="yes"/>
    <m/>
    <m/>
    <m/>
    <s v="gaps_yes"/>
    <m/>
    <m/>
    <m/>
    <m/>
    <m/>
    <m/>
    <m/>
    <m/>
    <m/>
    <m/>
    <m/>
    <m/>
    <s v="child_ability_more_less"/>
    <s v="Ni comment"/>
    <s v="Nil"/>
    <s v="uuid:3f352017-f83f-4245-be07-4b5950355d87"/>
    <n v="28"/>
    <s v="Anusha Sharma"/>
    <n v="0"/>
    <n v="0"/>
    <m/>
    <m/>
    <s v="collect:bh2iDMsOytwPb4wh"/>
    <m/>
    <s v="Fouziya"/>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965bb210-5874-49ec-b610-3d478a432763"/>
    <s v="2021-10-24T03:37:59.623Z"/>
    <m/>
    <s v="IT for Change"/>
    <s v="Mahammad Asfak"/>
    <d v="2021-10-23T00:00:00"/>
    <s v="in_person"/>
    <s v="karnataka"/>
    <s v="district_other"/>
    <s v="Dakshina Kannada"/>
    <s v="Gram panchayath indabettu"/>
    <s v="Belthangady"/>
    <s v="rural"/>
    <m/>
    <s v="Lokayya"/>
    <s v="respondent_male"/>
    <s v="respondent_relationship_father"/>
    <s v="household_head_yes"/>
    <n v="4"/>
    <s v="st"/>
    <m/>
    <s v="hindu"/>
    <s v="income_source_casual_labour income_source_farming"/>
    <s v="lang_other"/>
    <s v="Tulu"/>
    <x v="1"/>
    <m/>
    <m/>
    <n v="1"/>
    <n v="1"/>
    <m/>
    <s v="edu_young_textbook_all"/>
    <s v="edu_young_meals_cooked"/>
    <s v="communication_yes"/>
    <s v="school_status_yes"/>
    <d v="2021-10-25T00:00:00"/>
    <n v="0"/>
    <s v="Because Dasara vocation"/>
    <m/>
    <m/>
    <s v="yes"/>
    <m/>
    <m/>
    <m/>
    <s v="gaps_unclear"/>
    <m/>
    <m/>
    <s v="support_sometimes"/>
    <m/>
    <m/>
    <m/>
    <m/>
    <m/>
    <m/>
    <m/>
    <m/>
    <m/>
    <s v="child_ability_more_less"/>
    <s v="Need to open school"/>
    <s v="Nil"/>
    <s v="uuid:965bb210-5874-49ec-b610-3d478a432763"/>
    <n v="28"/>
    <s v="Anusha Sharma"/>
    <n v="0"/>
    <n v="0"/>
    <m/>
    <m/>
    <s v="collect:bh2iDMsOytwPb4wh"/>
    <m/>
    <s v="Prathima"/>
    <n v="16"/>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41833635-139e-428e-ad1a-4d7f5d9dcae8"/>
    <s v="2021-10-24T03:34:28.002Z"/>
    <m/>
    <s v="IT for Change"/>
    <s v="Mahammad Asfak"/>
    <d v="2021-10-23T00:00:00"/>
    <s v="in_person"/>
    <s v="karnataka"/>
    <s v="district_other"/>
    <s v="Dakshina Kannada"/>
    <s v="Gram panchayath indabettu"/>
    <s v="Belthangady"/>
    <s v="rural"/>
    <m/>
    <s v="Baby"/>
    <s v="respondent_male"/>
    <s v="respondent_relationship_father"/>
    <s v="household_head_yes"/>
    <n v="4"/>
    <s v="sc"/>
    <m/>
    <s v="hindu"/>
    <s v="income_source_casual_labour income_source_farming"/>
    <s v="lang_other"/>
    <s v="Tulu"/>
    <x v="1"/>
    <m/>
    <m/>
    <n v="1"/>
    <n v="1"/>
    <m/>
    <s v="edu_young_textbook_unclear"/>
    <s v="edu_young_meals_cooked"/>
    <s v="communication_yes"/>
    <s v="school_status_yes"/>
    <d v="2021-10-25T00:00:00"/>
    <n v="0"/>
    <s v="Because Dasara vocation"/>
    <m/>
    <s v="yes_sometimes"/>
    <s v="yes"/>
    <m/>
    <m/>
    <m/>
    <s v="gaps_yes"/>
    <m/>
    <m/>
    <s v="support_sometimes"/>
    <m/>
    <m/>
    <m/>
    <m/>
    <m/>
    <m/>
    <m/>
    <m/>
    <m/>
    <s v="child_ability_more_less"/>
    <s v="Need to continue online classes "/>
    <s v="Nil"/>
    <s v="uuid:41833635-139e-428e-ad1a-4d7f5d9dcae8"/>
    <n v="28"/>
    <s v="Anusha Sharma"/>
    <n v="0"/>
    <n v="0"/>
    <m/>
    <m/>
    <s v="collect:bh2iDMsOytwPb4wh"/>
    <m/>
    <s v="Jaanaki"/>
    <n v="13"/>
    <s v="female"/>
    <s v="child_enrol_yes"/>
    <s v="child_class_7"/>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2507060-3930-40c0-b082-73aafc8b34d8"/>
    <s v="2021-10-24T03:29:18.062Z"/>
    <m/>
    <s v="IT for Change"/>
    <s v="Mahammad Asfak"/>
    <d v="2021-10-23T00:00:00"/>
    <s v="in_person"/>
    <s v="karnataka"/>
    <s v="district_other"/>
    <s v="Dakshina Kannada"/>
    <s v="Gram panchayath indabettu"/>
    <s v="Belthangady"/>
    <s v="rural"/>
    <m/>
    <s v="Usman"/>
    <s v="respondent_male"/>
    <s v="respondent_relationship_father"/>
    <s v="household_head_yes"/>
    <n v="5"/>
    <s v="obc"/>
    <m/>
    <s v="muslim"/>
    <s v="income_source_casual_labour"/>
    <s v="lang_other"/>
    <s v="Byari"/>
    <x v="1"/>
    <m/>
    <m/>
    <n v="1"/>
    <n v="1"/>
    <m/>
    <s v="edu_young_textbook_all"/>
    <s v="edu_young_meals_cooked"/>
    <s v="communication_yes"/>
    <s v="school_status_yes"/>
    <d v="2021-10-25T00:00:00"/>
    <n v="0"/>
    <s v="Because Dasara vocation"/>
    <m/>
    <s v="yes_sometimes"/>
    <s v="yes"/>
    <m/>
    <m/>
    <m/>
    <s v="gaps_yes"/>
    <m/>
    <s v="support_no"/>
    <s v="support_sometimes"/>
    <m/>
    <m/>
    <m/>
    <m/>
    <m/>
    <m/>
    <m/>
    <m/>
    <m/>
    <s v="child_ability_more_less"/>
    <s v="No comments"/>
    <s v="Nil"/>
    <s v="uuid:a2507060-3930-40c0-b082-73aafc8b34d8"/>
    <n v="28"/>
    <s v="Anusha Sharma"/>
    <n v="0"/>
    <n v="0"/>
    <m/>
    <m/>
    <s v="collect:bh2iDMsOytwPb4wh"/>
    <m/>
    <s v="Shahil"/>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38504ea7-b8bc-4936-9afd-65010553588a"/>
    <s v="2021-10-24T03:25:07.790Z"/>
    <m/>
    <s v="IT for Change"/>
    <s v="Mahammad Asfak"/>
    <d v="2021-10-23T00:00:00"/>
    <s v="in_person"/>
    <s v="karnataka"/>
    <s v="district_other"/>
    <s v="Dakshina kannada."/>
    <s v="Gram panchayath indabettu"/>
    <s v="Belthangady"/>
    <s v="rural"/>
    <m/>
    <s v="Vishwanath"/>
    <s v="respondent_male"/>
    <s v="respondent_relationship_father"/>
    <s v="household_head_yes"/>
    <n v="5"/>
    <s v="obc"/>
    <m/>
    <s v="muslim"/>
    <s v="income_source_casual_labour"/>
    <s v="lang_kan"/>
    <m/>
    <x v="1"/>
    <m/>
    <m/>
    <n v="1"/>
    <n v="1"/>
    <m/>
    <s v="edu_young_textbook_all"/>
    <s v="edu_young_meals_cooked"/>
    <s v="communication_yes"/>
    <s v="school_status_yes"/>
    <d v="2021-10-25T00:00:00"/>
    <n v="0"/>
    <s v="Because Dasara vocation"/>
    <m/>
    <s v="yes_sometimes"/>
    <s v="yes"/>
    <m/>
    <m/>
    <m/>
    <s v="gaps_unclear"/>
    <m/>
    <m/>
    <s v="support_sometimes"/>
    <m/>
    <m/>
    <m/>
    <m/>
    <m/>
    <m/>
    <m/>
    <m/>
    <m/>
    <s v="child_ability_more_less"/>
    <s v="Need to start offline classes because she spent time in friends"/>
    <s v="Nil"/>
    <s v="uuid:38504ea7-b8bc-4936-9afd-65010553588a"/>
    <n v="28"/>
    <s v="Anusha Sharma"/>
    <n v="0"/>
    <n v="0"/>
    <m/>
    <m/>
    <s v="collect:bh2iDMsOytwPb4wh"/>
    <m/>
    <s v="Thrisha"/>
    <n v="14"/>
    <s v="female"/>
    <s v="child_enrol_yes"/>
    <s v="child_class_7"/>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58995e93-d96f-4992-8cd3-16e586910810"/>
    <s v="2021-10-23T07:01:34.425Z"/>
    <m/>
    <s v="IT for Change"/>
    <s v="Mahammad Asfak"/>
    <d v="2021-10-23T00:00:00"/>
    <s v="in_person"/>
    <s v="karnataka"/>
    <s v="district_other"/>
    <s v="Dakshina kannada."/>
    <s v="Gram panchayath indabettu"/>
    <s v="Belthangady"/>
    <s v="rural"/>
    <m/>
    <s v="Rafeeq"/>
    <s v="respondent_male"/>
    <s v="respondent_relationship_father"/>
    <s v="household_head_yes"/>
    <n v="5"/>
    <s v="obc"/>
    <m/>
    <s v="muslim"/>
    <s v="income_source_casual_labour"/>
    <s v="lang_other"/>
    <s v="Byari"/>
    <x v="1"/>
    <m/>
    <m/>
    <n v="1"/>
    <n v="1"/>
    <m/>
    <s v="edu_young_textbook_some"/>
    <s v="edu_young_meals_cooked"/>
    <s v="communication_yes"/>
    <s v="school_status_yes"/>
    <d v="2021-10-25T00:00:00"/>
    <n v="0"/>
    <s v="Because Dasara vocation"/>
    <m/>
    <s v="yes_sometimes"/>
    <s v="yes"/>
    <m/>
    <m/>
    <m/>
    <s v="gaps_unclear"/>
    <m/>
    <s v="support_sometimes"/>
    <m/>
    <m/>
    <m/>
    <m/>
    <m/>
    <m/>
    <m/>
    <m/>
    <m/>
    <m/>
    <s v="child_ability_more_less"/>
    <s v="Need to starts offline classes"/>
    <s v="Nil"/>
    <s v="uuid:58995e93-d96f-4992-8cd3-16e586910810"/>
    <n v="28"/>
    <s v="Anusha Sharma"/>
    <n v="0"/>
    <n v="0"/>
    <m/>
    <m/>
    <s v="collect:bh2iDMsOytwPb4wh"/>
    <m/>
    <s v="Thafseera"/>
    <n v="14"/>
    <s v="female"/>
    <s v="child_enrol_yes"/>
    <s v="child_class_8"/>
    <s v="child_government_school"/>
    <s v="child_last_enrol_yes"/>
    <s v="child_last_class_7"/>
    <s v="child_last_government_school"/>
    <s v="n/a"/>
    <s v="n/a"/>
    <s v="n/a"/>
    <s v="n/a"/>
    <s v="n/a"/>
    <s v="n/a"/>
    <s v="n/a"/>
    <s v="n/a"/>
    <s v="n/a"/>
    <s v="n/a"/>
    <s v="n/a"/>
    <s v="n/a"/>
    <s v="n/a"/>
    <s v="n/a"/>
    <s v="n/a"/>
    <s v="n/a"/>
    <s v="n/a"/>
    <s v="n/a"/>
    <s v="n/a"/>
    <s v="n/a"/>
    <s v="n/a"/>
    <s v="n/a"/>
    <s v="n/a"/>
    <s v="n/a"/>
    <s v="n/a"/>
    <s v="n/a"/>
    <s v="n/a"/>
    <s v="n/a"/>
    <s v="n/a"/>
    <s v="n/a"/>
    <s v="n/a"/>
    <s v="n/a"/>
    <s v="n/a"/>
    <s v="n/a"/>
    <s v="n/a"/>
    <s v="n/a"/>
  </r>
  <r>
    <s v="uuid:4b4b91d1-55e2-4dae-93af-4d200b545e9f"/>
    <s v="2021-10-23T06:57:00.135Z"/>
    <m/>
    <s v="IT for Change"/>
    <s v="Mahammad Asfak"/>
    <d v="2021-10-23T00:00:00"/>
    <s v="in_person"/>
    <s v="karnataka"/>
    <s v="district_other"/>
    <s v="Dakshina Kannada"/>
    <s v="Gram panchayath indabettu"/>
    <s v="Belthangady"/>
    <s v="rural"/>
    <m/>
    <s v="Abdul muthalib"/>
    <s v="respondent_male"/>
    <s v="respondent_relationship_father"/>
    <s v="household_head_yes"/>
    <n v="8"/>
    <s v="obc"/>
    <m/>
    <s v="muslim"/>
    <s v="income_source_casual_labour income_source_farming"/>
    <s v="lang_malayalam"/>
    <m/>
    <x v="1"/>
    <m/>
    <m/>
    <n v="2"/>
    <n v="2"/>
    <m/>
    <s v="edu_young_textbook_some"/>
    <s v="edu_young_meals_cooked"/>
    <s v="communication_yes"/>
    <s v="school_status_yes"/>
    <d v="2021-10-11T00:00:00"/>
    <n v="6"/>
    <s v="Nil"/>
    <m/>
    <s v="yes"/>
    <s v="yes"/>
    <m/>
    <m/>
    <m/>
    <s v="gaps_yes"/>
    <m/>
    <m/>
    <s v="support_sometimes"/>
    <m/>
    <m/>
    <m/>
    <m/>
    <m/>
    <m/>
    <m/>
    <m/>
    <m/>
    <s v="child_ability_more_less"/>
    <s v="Need to continue the classes in offline or in personally because online classes is very to bad."/>
    <s v="Nil"/>
    <s v="uuid:4b4b91d1-55e2-4dae-93af-4d200b545e9f"/>
    <n v="28"/>
    <s v="Anusha Sharma"/>
    <n v="0"/>
    <n v="0"/>
    <m/>
    <m/>
    <s v="collect:bh2iDMsOytwPb4wh"/>
    <m/>
    <s v="Sahana banu"/>
    <n v="14"/>
    <s v="female"/>
    <s v="child_enrol_yes"/>
    <s v="child_class_8"/>
    <s v="child_government_school"/>
    <s v="child_last_enrol_yes"/>
    <s v="child_last_class_7"/>
    <s v="child_last_government_school"/>
    <s v="Suhana banu"/>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e744debf-ace2-4735-ae6a-3cf769c44b19"/>
    <s v="2021-10-20T11:25:10.788Z"/>
    <m/>
    <s v="ITfC"/>
    <s v="Anusha"/>
    <d v="2021-10-20T00:00:00"/>
    <s v="in_person"/>
    <s v="karnataka"/>
    <s v="bengaluru_urban"/>
    <m/>
    <s v="Tilak Nagar 169"/>
    <s v="Bengaluru"/>
    <s v="urban"/>
    <m/>
    <s v="Nagarani"/>
    <s v="respondent_female"/>
    <s v="respondent_relationship_mother"/>
    <s v="household_head_no"/>
    <n v="4"/>
    <s v="sc"/>
    <m/>
    <s v="hindu"/>
    <s v="income_source_casual_labour"/>
    <s v="lang_tamil"/>
    <m/>
    <x v="2"/>
    <s v="Tamil Nadu"/>
    <m/>
    <n v="1"/>
    <n v="1"/>
    <m/>
    <s v="edu_young_textbook_all"/>
    <s v="edu_young_meals_unclear"/>
    <s v="communication_yes"/>
    <s v="school_status_no"/>
    <m/>
    <m/>
    <m/>
    <m/>
    <m/>
    <m/>
    <m/>
    <m/>
    <m/>
    <m/>
    <m/>
    <m/>
    <m/>
    <m/>
    <m/>
    <s v="study_yes"/>
    <m/>
    <s v="moment_no"/>
    <s v="moment_yes"/>
    <s v="moment_no"/>
    <s v="moment_no"/>
    <m/>
    <s v="child_ability_declined"/>
    <s v="Will be difficult to get used to the classroom setting, to sit for the whole day, listen and concentrate"/>
    <s v="Child is in private school in RTE quota."/>
    <s v="uuid:e744debf-ace2-4735-ae6a-3cf769c44b19"/>
    <n v="28"/>
    <s v="Anusha Sharma"/>
    <n v="0"/>
    <n v="0"/>
    <m/>
    <m/>
    <s v="collect:3LdLl5mjfmohi3G2"/>
    <m/>
    <s v="Nikhilsudan"/>
    <n v="9"/>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s v="n/a"/>
    <s v="n/a"/>
    <s v="n/a"/>
    <s v="n/a"/>
    <s v="n/a"/>
    <s v="n/a"/>
    <s v="n/a"/>
    <s v="n/a"/>
    <s v="n/a"/>
  </r>
  <r>
    <s v="uuid:aa42fc36-35c7-4c5b-a450-da2f8c073e0c"/>
    <s v="2021-10-20T11:07:31.590Z"/>
    <m/>
    <s v="ITfC"/>
    <s v="Anusha"/>
    <d v="2021-10-20T00:00:00"/>
    <s v="in_person"/>
    <s v="karnataka"/>
    <s v="bengaluru_urban"/>
    <m/>
    <s v="Tilak Nagar 169"/>
    <s v="Bengaluru"/>
    <s v="urban"/>
    <m/>
    <s v="Rajeshwari"/>
    <s v="respondent_female"/>
    <s v="respondent_relationship_mother"/>
    <s v="household_head_no"/>
    <n v="4"/>
    <s v="caste_unclear"/>
    <m/>
    <s v="hindu"/>
    <s v="income_source_casual_labour"/>
    <s v="lang_tamil"/>
    <m/>
    <x v="2"/>
    <s v="Tamil Nadu"/>
    <m/>
    <n v="2"/>
    <n v="2"/>
    <m/>
    <s v="edu_young_textbook_all"/>
    <s v="edu_young_meals_unclear"/>
    <s v="communication_no"/>
    <s v="school_status_no"/>
    <m/>
    <m/>
    <m/>
    <m/>
    <m/>
    <m/>
    <m/>
    <m/>
    <m/>
    <m/>
    <m/>
    <m/>
    <m/>
    <m/>
    <m/>
    <s v="study_someties"/>
    <m/>
    <s v="moment_no"/>
    <s v="moment_yes"/>
    <s v="moment_no"/>
    <s v="moment_no"/>
    <m/>
    <s v="child_ability_declined"/>
    <s v="He won't be able to answer if teacher asks something. He has lost touch with studies  no reading, writing. "/>
    <s v="Child used to go to tuitions before pandemic. Parent felt he was doing better then. She feels he may pick once he is able to go to tuitions again"/>
    <s v="uuid:aa42fc36-35c7-4c5b-a450-da2f8c073e0c"/>
    <n v="28"/>
    <s v="Anusha Sharma"/>
    <n v="0"/>
    <n v="0"/>
    <m/>
    <m/>
    <s v="collect:3LdLl5mjfmohi3G2"/>
    <m/>
    <s v="Vishnusharan"/>
    <n v="10"/>
    <s v="male"/>
    <s v="child_enrol_yes"/>
    <s v="child_class_5"/>
    <s v="child_private_school"/>
    <s v="child_last_enrol_yes"/>
    <s v="child_last_class_4"/>
    <s v="child_last_private_school"/>
    <s v="Divyadarshini"/>
    <n v="11"/>
    <s v="fe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cf498ba3-6f5b-4c0d-aabb-a3cc3bd47e2e"/>
    <s v="2021-10-20T10:48:57.655Z"/>
    <m/>
    <s v="ITfC"/>
    <s v="Anusha"/>
    <d v="2021-10-20T00:00:00"/>
    <s v="in_person"/>
    <s v="karnataka"/>
    <s v="bengaluru_urban"/>
    <m/>
    <s v="Tilak Nagar 169"/>
    <s v="Bengaluru"/>
    <s v="urban"/>
    <m/>
    <s v="Salma"/>
    <s v="respondent_female"/>
    <s v="respondent_relationship_mother"/>
    <s v="household_head_no"/>
    <n v="4"/>
    <s v="other"/>
    <s v="Muslim"/>
    <s v="muslim"/>
    <s v="income_source_org_sector income_source_self_employed"/>
    <s v="lang_hindi"/>
    <m/>
    <x v="0"/>
    <m/>
    <m/>
    <n v="1"/>
    <n v="1"/>
    <m/>
    <s v="edu_young_textbook_all"/>
    <s v="edu_young_meals_dry"/>
    <s v="communication_yes"/>
    <s v="school_status_yes"/>
    <d v="2021-10-11T00:00:00"/>
    <n v="5"/>
    <s v="Attended"/>
    <m/>
    <s v="no"/>
    <s v="yes_sometimes"/>
    <s v="no"/>
    <s v="no"/>
    <s v="Watching videos on phone"/>
    <s v="gaps_yes"/>
    <m/>
    <s v="support_no"/>
    <s v="support_no"/>
    <s v="support_no"/>
    <m/>
    <m/>
    <m/>
    <m/>
    <m/>
    <m/>
    <m/>
    <m/>
    <s v="child_ability_more_less"/>
    <s v="Don't see any problems arising"/>
    <s v="Parent felt child was not really facing any problems and would be able to pick up once school starts with efforts of his own and from teachers"/>
    <s v="uuid:cf498ba3-6f5b-4c0d-aabb-a3cc3bd47e2e"/>
    <n v="28"/>
    <s v="Anusha Sharma"/>
    <n v="0"/>
    <n v="0"/>
    <m/>
    <m/>
    <s v="collect:3LdLl5mjfmohi3G2"/>
    <m/>
    <s v="Raunak"/>
    <n v="11"/>
    <s v="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fbb08bfb-1add-4b71-ab83-4582a02b42ce"/>
    <s v="2021-10-19T12:41:01.746Z"/>
    <m/>
    <s v="IT for Change"/>
    <s v="Ajith"/>
    <d v="2021-10-19T00:00:00"/>
    <s v="in_person"/>
    <s v="karnataka"/>
    <s v="bengaluru_urban"/>
    <m/>
    <s v="139 - Byrasandra"/>
    <s v="Bengaluru"/>
    <s v="urban"/>
    <m/>
    <s v="_x000d__x000a_Trial"/>
    <s v="respondent_female"/>
    <s v="respondent_relationship_relative"/>
    <s v="household_head_no"/>
    <n v="4"/>
    <s v="other"/>
    <s v="Na"/>
    <s v="religion_other"/>
    <s v="income_source_casual_labour"/>
    <s v="lang_kan"/>
    <m/>
    <x v="0"/>
    <m/>
    <m/>
    <n v="2"/>
    <n v="2"/>
    <m/>
    <s v="edu_young_textbook_unclear"/>
    <s v="edu_young_meals_unclear"/>
    <s v="communication_no"/>
    <s v="school_status_yes"/>
    <d v="2021-09-06T00:00:00"/>
    <n v="5"/>
    <s v="Ill"/>
    <m/>
    <s v="no"/>
    <s v="no"/>
    <m/>
    <m/>
    <m/>
    <s v="gaps_yes"/>
    <m/>
    <m/>
    <m/>
    <m/>
    <m/>
    <m/>
    <m/>
    <m/>
    <m/>
    <m/>
    <m/>
    <m/>
    <s v="child_ability_unable"/>
    <s v="Nj"/>
    <m/>
    <s v="uuid:fbb08bfb-1add-4b71-ab83-4582a02b42ce"/>
    <n v="28"/>
    <s v="Anusha Sharma"/>
    <n v="0"/>
    <n v="0"/>
    <m/>
    <s v="rejected"/>
    <s v="collect:6DVozGpAMAKPzIUA"/>
    <m/>
    <s v="Bunty"/>
    <n v="7"/>
    <s v="male"/>
    <s v="child_enrol_yes"/>
    <s v="child_class_2"/>
    <s v="child_government_school"/>
    <s v="child_last_enrol_yes"/>
    <s v="child_last_class_1"/>
    <s v="child_last_government_school"/>
    <s v="Meena"/>
    <n v="12"/>
    <s v="female"/>
    <s v="child_enrol_no"/>
    <m/>
    <m/>
    <s v="child_last_enrol_no"/>
    <m/>
    <m/>
    <s v="n/a"/>
    <s v="n/a"/>
    <s v="n/a"/>
    <s v="n/a"/>
    <s v="n/a"/>
    <s v="n/a"/>
    <s v="n/a"/>
    <s v="n/a"/>
    <s v="n/a"/>
    <s v="n/a"/>
    <s v="n/a"/>
    <s v="n/a"/>
    <s v="n/a"/>
    <s v="n/a"/>
    <s v="n/a"/>
    <s v="n/a"/>
    <s v="n/a"/>
    <s v="n/a"/>
    <s v="n/a"/>
    <s v="n/a"/>
    <s v="n/a"/>
    <s v="n/a"/>
    <s v="n/a"/>
    <s v="n/a"/>
    <s v="n/a"/>
    <s v="n/a"/>
    <s v="n/a"/>
  </r>
  <r>
    <s v="uuid:d754a8e1-95f5-4ebb-b2cb-eab3843b85d7"/>
    <s v="2021-10-19T12:30:40.908Z"/>
    <m/>
    <s v="IT for Change"/>
    <s v="Priyanshu Fartyal"/>
    <d v="2021-10-19T00:00:00"/>
    <s v="over_the_phone"/>
    <s v="karnataka"/>
    <s v="bengaluru_urban"/>
    <m/>
    <s v="Byrasndra"/>
    <s v="Bengaluru"/>
    <s v="urban"/>
    <m/>
    <s v="Xyz"/>
    <s v="respondent_male"/>
    <s v="respondent_relationship_father"/>
    <s v="household_head_yes"/>
    <n v="4"/>
    <s v="caste_unclear"/>
    <m/>
    <s v="unclear"/>
    <s v="income_source_remittances"/>
    <s v="lang_kan"/>
    <m/>
    <x v="1"/>
    <m/>
    <m/>
    <n v="2"/>
    <n v="2"/>
    <m/>
    <s v="edu_young_textbook_some"/>
    <s v="edu_young_meals_unclear"/>
    <s v="communication_yes"/>
    <s v="school_status_yes"/>
    <d v="2021-10-01T00:00:00"/>
    <n v="3"/>
    <s v="Holidays"/>
    <m/>
    <s v="no"/>
    <s v="yes"/>
    <s v="no"/>
    <s v="yes_sometimes"/>
    <s v="YouTube"/>
    <s v="gaps_no"/>
    <m/>
    <s v="support_no"/>
    <s v="support_no"/>
    <s v="support_no"/>
    <m/>
    <m/>
    <m/>
    <m/>
    <m/>
    <m/>
    <m/>
    <m/>
    <s v="child_ability_unable"/>
    <s v="Nothing"/>
    <s v="No comments"/>
    <s v="uuid:d754a8e1-95f5-4ebb-b2cb-eab3843b85d7"/>
    <n v="28"/>
    <s v="Anusha Sharma"/>
    <n v="0"/>
    <n v="0"/>
    <m/>
    <s v="rejected"/>
    <s v="collect:6Ujm8qPh95nngsnb"/>
    <m/>
    <s v="Abc"/>
    <n v="10"/>
    <s v="male"/>
    <s v="child_enrol_yes"/>
    <s v="child_class_6"/>
    <s v="child_other"/>
    <s v="child_last_enrol_yes"/>
    <s v="child_last_class_5"/>
    <s v="child_last_madarsa"/>
    <s v="Efs"/>
    <n v="13"/>
    <s v="female"/>
    <s v="child_enrol_no"/>
    <m/>
    <m/>
    <s v="child_last_enrol_yes"/>
    <s v="child_last_class_7"/>
    <s v="child_last_madarsa"/>
    <s v="n/a"/>
    <s v="n/a"/>
    <s v="n/a"/>
    <s v="n/a"/>
    <s v="n/a"/>
    <s v="n/a"/>
    <s v="n/a"/>
    <s v="n/a"/>
    <s v="n/a"/>
    <s v="n/a"/>
    <s v="n/a"/>
    <s v="n/a"/>
    <s v="n/a"/>
    <s v="n/a"/>
    <s v="n/a"/>
    <s v="n/a"/>
    <s v="n/a"/>
    <s v="n/a"/>
    <s v="n/a"/>
    <s v="n/a"/>
    <s v="n/a"/>
    <s v="n/a"/>
    <s v="n/a"/>
    <s v="n/a"/>
    <s v="n/a"/>
    <s v="n/a"/>
    <s v="n/a"/>
  </r>
  <r>
    <s v="uuid:b2174af1-ddaa-4341-bc5b-7c318a07f494"/>
    <s v="2021-10-19T12:30:30.375Z"/>
    <m/>
    <s v="IT for Change"/>
    <s v="Vamshi_x000d__x000a_"/>
    <d v="2021-10-19T00:00:00"/>
    <s v="over_the_phone"/>
    <s v="karnataka"/>
    <s v="bengaluru_urban"/>
    <m/>
    <s v="Byrasndra"/>
    <s v="Bengaluru"/>
    <s v="urban"/>
    <m/>
    <s v="Father"/>
    <s v="respondent_male"/>
    <s v="respondent_relationship_father"/>
    <s v="household_head_yes"/>
    <n v="4"/>
    <s v="caste_unclear"/>
    <m/>
    <s v="unclear"/>
    <s v="income_source_remittances income_source_farming"/>
    <s v="lang_kan"/>
    <m/>
    <x v="1"/>
    <m/>
    <m/>
    <n v="2"/>
    <n v="2"/>
    <m/>
    <s v="edu_young_textbook_all"/>
    <s v="edu_young_meals_unclear"/>
    <s v="communication_yes"/>
    <s v="school_status_yes"/>
    <d v="2021-10-06T00:00:00"/>
    <n v="6"/>
    <s v="Personal problem"/>
    <m/>
    <s v="no"/>
    <s v="yes"/>
    <s v="yes"/>
    <s v="yes"/>
    <m/>
    <s v="gaps_yes"/>
    <m/>
    <s v="support_no"/>
    <s v="support_yes"/>
    <s v="support_no"/>
    <m/>
    <m/>
    <m/>
    <m/>
    <m/>
    <m/>
    <m/>
    <m/>
    <s v="child_ability_improved"/>
    <s v="Noo"/>
    <s v="K"/>
    <s v="uuid:b2174af1-ddaa-4341-bc5b-7c318a07f494"/>
    <n v="28"/>
    <s v="Anusha Sharma"/>
    <n v="0"/>
    <n v="0"/>
    <m/>
    <s v="rejected"/>
    <s v="collect:greKnCZVy8gPWVLk"/>
    <m/>
    <s v="Ajay"/>
    <n v="10"/>
    <s v="male"/>
    <s v="child_enrol_yes"/>
    <s v="child_class_11"/>
    <s v="child_unclear"/>
    <s v="child_last_enrol_yes"/>
    <s v="child_last_class_10"/>
    <s v="child_last_government_school"/>
    <s v="Veena"/>
    <n v="12"/>
    <s v="female"/>
    <s v="child_enrol_yes"/>
    <s v="child_class_8"/>
    <s v="child_government_school"/>
    <s v="child_last_enrol_yes"/>
    <s v="child_last_class_9"/>
    <s v="child_last_government_school"/>
    <s v="n/a"/>
    <s v="n/a"/>
    <s v="n/a"/>
    <s v="n/a"/>
    <s v="n/a"/>
    <s v="n/a"/>
    <s v="n/a"/>
    <s v="n/a"/>
    <s v="n/a"/>
    <s v="n/a"/>
    <s v="n/a"/>
    <s v="n/a"/>
    <s v="n/a"/>
    <s v="n/a"/>
    <s v="n/a"/>
    <s v="n/a"/>
    <s v="n/a"/>
    <s v="n/a"/>
    <s v="n/a"/>
    <s v="n/a"/>
    <s v="n/a"/>
    <s v="n/a"/>
    <s v="n/a"/>
    <s v="n/a"/>
    <s v="n/a"/>
    <s v="n/a"/>
    <s v="n/a"/>
  </r>
  <r>
    <s v="uuid:36dc09c9-a059-4e99-a06d-66c9a77fe955"/>
    <s v="2021-10-08T12:06:42.498Z"/>
    <m/>
    <s v="ITfC"/>
    <s v="Anusha"/>
    <d v="2021-10-08T00:00:00"/>
    <s v="in_person"/>
    <s v="karnataka"/>
    <s v="bengaluru_urban"/>
    <m/>
    <s v="Tilak Nagar 169"/>
    <s v="Bengaluru"/>
    <s v="urban"/>
    <m/>
    <s v="Joshpine"/>
    <s v="respondent_female"/>
    <s v="respondent_relationship_mother"/>
    <s v="household_head_no"/>
    <n v="7"/>
    <s v="sc"/>
    <m/>
    <s v="religion_other"/>
    <s v="income_source_casual_labour"/>
    <s v="lang_tamil"/>
    <m/>
    <x v="0"/>
    <m/>
    <m/>
    <n v="3"/>
    <n v="3"/>
    <m/>
    <s v="edu_young_textbook_some"/>
    <s v="edu_young_meals_unclear"/>
    <s v="communication_yes"/>
    <s v="school_status_yes"/>
    <d v="2021-09-28T00:00:00"/>
    <n v="6"/>
    <s v="Attended "/>
    <m/>
    <s v="no"/>
    <s v="yes"/>
    <s v="no"/>
    <s v="no"/>
    <m/>
    <s v="gaps_no"/>
    <m/>
    <s v="support_no"/>
    <s v="support_no"/>
    <s v="support_no"/>
    <m/>
    <m/>
    <m/>
    <m/>
    <m/>
    <m/>
    <m/>
    <m/>
    <s v="child_ability_improved"/>
    <s v="No problems"/>
    <m/>
    <s v="uuid:36dc09c9-a059-4e99-a06d-66c9a77fe955"/>
    <n v="28"/>
    <s v="Anusha Sharma"/>
    <n v="0"/>
    <n v="0"/>
    <m/>
    <m/>
    <s v="collect:3LdLl5mjfmohi3G2"/>
    <m/>
    <s v="Pradvin"/>
    <n v="11"/>
    <s v="male"/>
    <s v="child_enrol_yes"/>
    <s v="child_class_5"/>
    <s v="child_private_school"/>
    <s v="child_last_enrol_yes"/>
    <s v="child_last_class_4"/>
    <s v="child_last_private_school"/>
    <s v="Supriya"/>
    <n v="14"/>
    <s v="female"/>
    <s v="child_enrol_yes"/>
    <s v="child_class_9"/>
    <s v="child_private_school"/>
    <s v="child_last_enrol_yes"/>
    <s v="child_last_class_8"/>
    <s v="child_last_private_school"/>
    <s v="Pavitra"/>
    <n v="16"/>
    <s v="female"/>
    <s v="child_enrol_yes"/>
    <s v="child_class_11"/>
    <s v="child_private_school"/>
    <s v="child_last_enrol_no"/>
    <m/>
    <m/>
    <s v="."/>
    <n v="0"/>
    <s v="female"/>
    <s v="child_enrol_no"/>
    <m/>
    <m/>
    <s v="child_last_enrol_no"/>
    <m/>
    <m/>
    <s v="."/>
    <n v="0"/>
    <s v="female"/>
    <s v="child_enrol_no"/>
    <m/>
    <m/>
    <s v="child_last_enrol_no"/>
    <m/>
    <m/>
  </r>
  <r>
    <s v="uuid:4f326252-d91d-4b4d-8845-13f1d5c840b4"/>
    <s v="2021-10-08T11:59:03.048Z"/>
    <m/>
    <s v="IT for Change"/>
    <s v="Marzia/Neeta"/>
    <d v="2021-10-08T00:00:00"/>
    <s v="in_person"/>
    <s v="karnataka"/>
    <s v="bengaluru_urban"/>
    <m/>
    <s v="139-Byrasandra"/>
    <s v="Bangalore"/>
    <s v="urban"/>
    <m/>
    <s v="Manjula"/>
    <s v="respondent_female"/>
    <s v="respondent_relationship_relative"/>
    <s v="household_head_no"/>
    <n v="4"/>
    <s v="sc"/>
    <m/>
    <s v="christian"/>
    <s v="income_source_casual_labour"/>
    <s v="lang_kan lang_tamil"/>
    <m/>
    <x v="0"/>
    <m/>
    <m/>
    <n v="1"/>
    <n v="1"/>
    <m/>
    <s v="edu_young_textbook_some"/>
    <s v="edu_young_meals_unclear"/>
    <s v="communication_unclear"/>
    <s v="school_status_no"/>
    <m/>
    <m/>
    <m/>
    <m/>
    <m/>
    <m/>
    <m/>
    <m/>
    <m/>
    <m/>
    <m/>
    <m/>
    <m/>
    <m/>
    <m/>
    <s v="study_yes"/>
    <m/>
    <s v="moment_no"/>
    <s v="moment_yes"/>
    <s v="moment_no"/>
    <s v="moment_no"/>
    <m/>
    <s v="child_ability_unable"/>
    <s v="Little scared due to covid, but feel difficult to study by self at home, even parents have difficulty to teach."/>
    <m/>
    <s v="uuid:4f326252-d91d-4b4d-8845-13f1d5c840b4"/>
    <n v="28"/>
    <s v="Anusha Sharma"/>
    <n v="0"/>
    <n v="0"/>
    <m/>
    <m/>
    <s v="collect:ahkG9eJrdyYyOsgU"/>
    <m/>
    <s v="Nameeth"/>
    <n v="8"/>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s v="n/a"/>
    <s v="n/a"/>
    <s v="n/a"/>
    <s v="n/a"/>
    <s v="n/a"/>
    <s v="n/a"/>
    <s v="n/a"/>
    <s v="n/a"/>
    <s v="n/a"/>
  </r>
  <r>
    <s v="uuid:fef83b87-0cf0-4c9a-939c-cada26363353"/>
    <s v="2021-10-08T11:51:02.272Z"/>
    <m/>
    <s v="IT for Change"/>
    <s v="Marzia/Neeta"/>
    <d v="2021-10-08T00:00:00"/>
    <s v="in_person"/>
    <s v="karnataka"/>
    <s v="bengaluru_urban"/>
    <m/>
    <s v="139 - Byrasandra"/>
    <s v="Bengaluru"/>
    <s v="urban"/>
    <m/>
    <s v="Vinayaki"/>
    <s v="respondent_female"/>
    <s v="respondent_relationship_mother"/>
    <s v="household_head_no"/>
    <n v="5"/>
    <s v="sc"/>
    <m/>
    <s v="hindu"/>
    <s v="income_source_casual_labour"/>
    <s v="lang_tamil"/>
    <m/>
    <x v="2"/>
    <s v="Tamil Nadu"/>
    <m/>
    <n v="3"/>
    <n v="3"/>
    <m/>
    <s v="edu_young_textbook_none"/>
    <s v="edu_young_meals_unclear"/>
    <s v="communication_no"/>
    <s v="school_status_no"/>
    <m/>
    <m/>
    <m/>
    <m/>
    <m/>
    <m/>
    <m/>
    <m/>
    <m/>
    <m/>
    <m/>
    <m/>
    <m/>
    <m/>
    <m/>
    <s v="study_someties"/>
    <m/>
    <s v="moment_sometimes"/>
    <s v="moment_no"/>
    <s v="moment_no"/>
    <s v="moment_no"/>
    <m/>
    <s v="child_ability_unable"/>
    <s v="For my youngest child school has not opened and there is no information, no calls from the school. He has been admitted through RTE but they are saying if you don't pay fees for books you can't join the online classes"/>
    <m/>
    <s v="uuid:fef83b87-0cf0-4c9a-939c-cada26363353"/>
    <n v="28"/>
    <s v="Anusha Sharma"/>
    <n v="0"/>
    <n v="0"/>
    <m/>
    <m/>
    <s v="collect:6DVozGpAMAKPzIUA"/>
    <m/>
    <s v="Jeeva"/>
    <n v="9"/>
    <s v="male"/>
    <s v="child_enrol_yes"/>
    <s v="child_class_4"/>
    <s v="child_private_school"/>
    <s v="child_last_enrol_yes"/>
    <s v="child_last_class_3"/>
    <s v="child_last_private_school"/>
    <s v="Dhansi"/>
    <n v="12"/>
    <s v="female"/>
    <s v="child_enrol_yes"/>
    <s v="child_class_6"/>
    <s v="child_government_school"/>
    <s v="child_last_enrol_yes"/>
    <s v="child_last_class_5"/>
    <s v="child_last_government_school"/>
    <s v="Harish"/>
    <n v="13"/>
    <s v="male"/>
    <s v="child_enrol_yes"/>
    <s v="child_class_7"/>
    <s v="child_government_school"/>
    <s v="child_last_enrol_yes"/>
    <s v="child_last_class_6"/>
    <s v="child_last_government_school"/>
    <s v="n/a"/>
    <s v="n/a"/>
    <s v="n/a"/>
    <s v="n/a"/>
    <s v="n/a"/>
    <s v="n/a"/>
    <s v="n/a"/>
    <s v="n/a"/>
    <s v="n/a"/>
    <s v="n/a"/>
    <s v="n/a"/>
    <s v="n/a"/>
    <s v="n/a"/>
    <s v="n/a"/>
    <s v="n/a"/>
    <s v="n/a"/>
    <s v="n/a"/>
    <s v="n/a"/>
  </r>
  <r>
    <s v="uuid:806a01ca-dac1-4492-9a0e-0050aa4b6c63"/>
    <s v="2021-10-08T11:50:47.390Z"/>
    <m/>
    <s v="IT for Change"/>
    <s v="Marzia/Neeta"/>
    <d v="2021-10-08T00:00:00"/>
    <s v="in_person"/>
    <s v="karnataka"/>
    <s v="bengaluru_urban"/>
    <m/>
    <s v="139 - Byrasandra"/>
    <s v="Bengaluru"/>
    <s v="urban"/>
    <m/>
    <s v="Jayanti"/>
    <s v="respondent_female"/>
    <s v="respondent_relationship_mother"/>
    <s v="household_head_no"/>
    <n v="4"/>
    <s v="sc"/>
    <m/>
    <s v="hindu"/>
    <s v="income_source_casual_labour"/>
    <s v="lang_tamil"/>
    <m/>
    <x v="0"/>
    <m/>
    <m/>
    <n v="2"/>
    <n v="2"/>
    <m/>
    <s v="edu_young_textbook_none"/>
    <s v="edu_young_meals_unclear"/>
    <s v="communication_no"/>
    <s v="school_status_no"/>
    <m/>
    <m/>
    <m/>
    <m/>
    <m/>
    <m/>
    <m/>
    <m/>
    <m/>
    <m/>
    <m/>
    <m/>
    <m/>
    <m/>
    <m/>
    <s v="study_someties"/>
    <m/>
    <s v="moment_no"/>
    <s v="moment_no"/>
    <s v="moment_no"/>
    <s v="moment_no"/>
    <m/>
    <s v="child_ability_unable"/>
    <s v="Two years have been wasted for my child. She is good in reading/writing. She helps all the neighborhood children. But I can't pay the fees and we don't have a phone with internet so she can't take online classes. If they open the schools I will somehow I will pay fees and send her. She will be in 5th instead of 6th class but that's ok"/>
    <s v="They don't have a TV and no smartphone so it is very difficult."/>
    <s v="uuid:806a01ca-dac1-4492-9a0e-0050aa4b6c63"/>
    <n v="28"/>
    <s v="Anusha Sharma"/>
    <n v="0"/>
    <n v="0"/>
    <m/>
    <m/>
    <s v="collect:6DVozGpAMAKPzIUA"/>
    <m/>
    <s v="Vaishnavi"/>
    <n v="11"/>
    <s v="female"/>
    <s v="child_enrol_no"/>
    <m/>
    <m/>
    <s v="child_last_enrol_no"/>
    <m/>
    <m/>
    <s v="Manoj"/>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30f1120c-5aff-4c8c-b78a-22f540270244"/>
    <s v="2021-10-08T11:47:25.684Z"/>
    <m/>
    <s v="IT for Change"/>
    <s v="Marzia/Neeta"/>
    <d v="2021-10-08T00:00:00"/>
    <s v="in_person"/>
    <s v="karnataka"/>
    <s v="bengaluru_urban"/>
    <m/>
    <s v="139 - Byrasandra_x000d__x000a_"/>
    <s v="Bengaluru"/>
    <s v="urban"/>
    <m/>
    <s v="Nandini"/>
    <s v="respondent_female"/>
    <s v="respondent_relationship_mother"/>
    <s v="household_head_no"/>
    <n v="5"/>
    <s v="sc"/>
    <m/>
    <s v="hindu"/>
    <s v="income_source_casual_labour"/>
    <s v="lang_tamil"/>
    <m/>
    <x v="0"/>
    <m/>
    <m/>
    <n v="2"/>
    <n v="2"/>
    <m/>
    <s v="edu_young_textbook_some"/>
    <s v="edu_young_meals_unclear"/>
    <s v="communication_no"/>
    <s v="school_status_no"/>
    <m/>
    <m/>
    <m/>
    <m/>
    <m/>
    <m/>
    <m/>
    <m/>
    <m/>
    <m/>
    <m/>
    <m/>
    <m/>
    <m/>
    <m/>
    <s v="study_someties"/>
    <m/>
    <s v="moment_no"/>
    <s v="moment_sometimes"/>
    <s v="moment_no"/>
    <s v="moment_sometimes"/>
    <m/>
    <s v="child_ability_unable"/>
    <s v="It will be good if school opens and they admit my children. Otherwise they just roam around and play but don't get to study and learn anything."/>
    <m/>
    <s v="uuid:30f1120c-5aff-4c8c-b78a-22f540270244"/>
    <n v="28"/>
    <s v="Anusha Sharma"/>
    <n v="0"/>
    <n v="0"/>
    <m/>
    <m/>
    <s v="collect:6DVozGpAMAKPzIUA"/>
    <m/>
    <s v="Jagan"/>
    <n v="8"/>
    <s v="male"/>
    <s v="child_enrol_no"/>
    <m/>
    <m/>
    <s v="child_last_enrol_no"/>
    <m/>
    <m/>
    <s v="Charan"/>
    <n v="10"/>
    <s v="male"/>
    <s v="child_enrol_no"/>
    <m/>
    <m/>
    <s v="child_last_enrol_no"/>
    <m/>
    <m/>
    <s v="n/a"/>
    <s v="n/a"/>
    <s v="n/a"/>
    <s v="n/a"/>
    <s v="n/a"/>
    <s v="n/a"/>
    <s v="n/a"/>
    <s v="n/a"/>
    <s v="n/a"/>
    <s v="n/a"/>
    <s v="n/a"/>
    <s v="n/a"/>
    <s v="n/a"/>
    <s v="n/a"/>
    <s v="n/a"/>
    <s v="n/a"/>
    <s v="n/a"/>
    <s v="n/a"/>
    <s v="n/a"/>
    <s v="n/a"/>
    <s v="n/a"/>
    <s v="n/a"/>
    <s v="n/a"/>
    <s v="n/a"/>
    <s v="n/a"/>
    <s v="n/a"/>
    <s v="n/a"/>
  </r>
  <r>
    <s v="uuid:09336156-d1e7-42a0-9d9c-d7e70d8bad93"/>
    <s v="2021-10-08T11:27:57.670Z"/>
    <m/>
    <s v="ITfC"/>
    <s v="Anusha"/>
    <d v="2021-10-08T00:00:00"/>
    <s v="in_person"/>
    <s v="karnataka"/>
    <s v="bengaluru_urban"/>
    <m/>
    <s v="Tilak Nagar 169"/>
    <s v="Bengaluru"/>
    <s v="urban"/>
    <m/>
    <s v="Selvi"/>
    <s v="respondent_female"/>
    <s v="respondent_relationship_mother"/>
    <s v="household_head_no"/>
    <n v="7"/>
    <s v="sc"/>
    <m/>
    <s v="christian"/>
    <s v="income_source_casual_labour"/>
    <s v="lang_tamil"/>
    <m/>
    <x v="2"/>
    <s v="Tamil Nadu"/>
    <m/>
    <n v="2"/>
    <n v="2"/>
    <m/>
    <s v="edu_young_textbook_none"/>
    <s v="edu_young_meals_unclear"/>
    <s v="communication_no"/>
    <s v="school_status_no"/>
    <m/>
    <m/>
    <m/>
    <m/>
    <m/>
    <m/>
    <m/>
    <m/>
    <m/>
    <m/>
    <m/>
    <m/>
    <m/>
    <m/>
    <m/>
    <s v="study_no"/>
    <m/>
    <s v="moment_no"/>
    <s v="moment_no"/>
    <s v="moment_no"/>
    <s v="moment_no"/>
    <m/>
    <s v="child_ability_unable"/>
    <s v="She used to study very well and was very good in sports. She has got 2 medals also. Now she only watched barbie video on mobile. But she still tell alphabets very well"/>
    <m/>
    <s v="uuid:09336156-d1e7-42a0-9d9c-d7e70d8bad93"/>
    <n v="28"/>
    <s v="Anusha Sharma"/>
    <n v="0"/>
    <n v="0"/>
    <m/>
    <m/>
    <s v="collect:3LdLl5mjfmohi3G2"/>
    <m/>
    <s v="Baby Stella"/>
    <n v="5"/>
    <s v="female"/>
    <s v="child_enrol_no"/>
    <m/>
    <m/>
    <s v="child_last_enrol_yes"/>
    <s v="child_pre_primary"/>
    <s v="child_last_private_school"/>
    <s v="Jennifer"/>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f8c8d37f-58de-4a5d-8cc6-35b32ea23c19"/>
    <s v="2021-10-08T11:14:44.088Z"/>
    <m/>
    <s v="ITfC"/>
    <s v="Anusha"/>
    <d v="2021-10-08T00:00:00"/>
    <s v="in_person"/>
    <s v="karnataka"/>
    <s v="bengaluru_urban"/>
    <m/>
    <s v="Tilak Nagar 169"/>
    <s v="Bengaluru"/>
    <s v="urban"/>
    <m/>
    <s v="Nagamma"/>
    <s v="respondent_female"/>
    <s v="respondent_relationship_mother"/>
    <s v="household_head_yes"/>
    <n v="6"/>
    <s v="caste_unclear"/>
    <m/>
    <s v="hindu"/>
    <s v="income_source_casual_labour income_source_contract"/>
    <s v="lang_kan"/>
    <m/>
    <x v="0"/>
    <m/>
    <m/>
    <n v="2"/>
    <n v="2"/>
    <m/>
    <s v="edu_young_textbook_all"/>
    <s v="edu_young_meals_unclear"/>
    <s v="communication_yes"/>
    <s v="school_status_no"/>
    <m/>
    <m/>
    <m/>
    <m/>
    <m/>
    <m/>
    <m/>
    <m/>
    <m/>
    <m/>
    <m/>
    <m/>
    <m/>
    <m/>
    <m/>
    <s v="study_someties"/>
    <m/>
    <s v="moment_no"/>
    <s v="moment_sometimes"/>
    <s v="moment_no"/>
    <s v="moment_no"/>
    <m/>
    <s v="child_ability_declined"/>
    <s v="She was reading and doing better at studies in UKG. She has not been studying during pandemic also, and it will be very difficult to cope after school opens. Don't know how she will manage. "/>
    <s v="Older child goes to tuition, they're not sending the younger child because paying fees for both will be a burden"/>
    <s v="uuid:f8c8d37f-58de-4a5d-8cc6-35b32ea23c19"/>
    <n v="28"/>
    <s v="Anusha Sharma"/>
    <n v="0"/>
    <n v="0"/>
    <m/>
    <m/>
    <s v="collect:3LdLl5mjfmohi3G2"/>
    <m/>
    <s v="Tanushree"/>
    <n v="7"/>
    <s v="female"/>
    <s v="child_enrol_yes"/>
    <s v="child_class_2"/>
    <s v="child_private_school"/>
    <s v="child_last_enrol_yes"/>
    <s v="child_last_class_1"/>
    <s v="child_last_private_school"/>
    <s v="Srikanth "/>
    <n v="12"/>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705b7e86-d5fd-46ef-a6cd-d74cd5a9169f"/>
    <s v="2021-10-08T07:06:02.047Z"/>
    <m/>
    <s v="ITfC"/>
    <s v="Anusha "/>
    <d v="2021-10-08T00:00:00"/>
    <s v="in_person"/>
    <s v="karnataka"/>
    <s v="bengaluru_urban"/>
    <m/>
    <s v="Yediyur"/>
    <s v="Bengaluru "/>
    <s v="urban"/>
    <m/>
    <s v="Aasha"/>
    <s v="respondent_female"/>
    <s v="respondent_relationship_mother"/>
    <s v="household_head_no"/>
    <n v="4"/>
    <s v="other"/>
    <s v="Minority"/>
    <s v="muslim"/>
    <s v="income_source_casual_labour"/>
    <s v="lang_telugu lang_kan"/>
    <m/>
    <x v="2"/>
    <s v="Andhra Pradesh"/>
    <m/>
    <n v="2"/>
    <n v="2"/>
    <m/>
    <s v="edu_young_textbook_some"/>
    <s v="edu_young_meals_unclear"/>
    <s v="communication_yes"/>
    <s v="school_status_no"/>
    <m/>
    <m/>
    <m/>
    <m/>
    <m/>
    <m/>
    <m/>
    <m/>
    <m/>
    <m/>
    <m/>
    <m/>
    <m/>
    <m/>
    <m/>
    <s v="study_someties"/>
    <m/>
    <s v="moment_no"/>
    <s v="moment_no"/>
    <s v="moment_no"/>
    <s v="moment_no"/>
    <s v="Watching rhymes, numbers etc videos on YouTube"/>
    <s v="child_ability_unable"/>
    <s v="He has not learnt anything since Corona. Whatever little he knew also he has forgotten. "/>
    <s v="Child knew some rhymes, numbers, alphabets before the pandemic. Has forgotten parts of it now. "/>
    <s v="uuid:705b7e86-d5fd-46ef-a6cd-d74cd5a9169f"/>
    <n v="28"/>
    <s v="Anusha Sharma"/>
    <n v="0"/>
    <n v="0"/>
    <m/>
    <m/>
    <s v="collect:3LdLl5mjfmohi3G2"/>
    <m/>
    <s v="Tahir"/>
    <n v="7"/>
    <s v="male"/>
    <s v="child_enrol_yes"/>
    <s v="child_class_1"/>
    <s v="child_government_school"/>
    <s v="child_last_enrol_no"/>
    <m/>
    <m/>
    <s v="Tanvi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d9dfdc18-5069-4686-b9a6-c7ac370801fa"/>
    <s v="2021-09-22T15:37:59.593Z"/>
    <m/>
    <s v="ITfC"/>
    <s v="Marzia"/>
    <d v="2021-09-22T00:00:00"/>
    <s v="in_person"/>
    <s v="karnataka"/>
    <s v="bengaluru_urban"/>
    <m/>
    <s v="Tilak Nagar 169"/>
    <s v="Bengaluru "/>
    <s v="urban"/>
    <m/>
    <s v="Meena"/>
    <s v="respondent_female"/>
    <s v="respondent_relationship_mother"/>
    <s v="household_head_no"/>
    <n v="5"/>
    <s v="sc"/>
    <m/>
    <s v="hindu"/>
    <s v="income_source_casual_labour"/>
    <s v="lang_tamil"/>
    <m/>
    <x v="2"/>
    <s v="Tamil Nadu"/>
    <m/>
    <n v="3"/>
    <n v="3"/>
    <m/>
    <s v="edu_young_textbook_all"/>
    <s v="edu_young_meals_unclear"/>
    <s v="communication_yes"/>
    <s v="status_unclear"/>
    <m/>
    <m/>
    <m/>
    <m/>
    <m/>
    <m/>
    <m/>
    <m/>
    <m/>
    <m/>
    <m/>
    <m/>
    <m/>
    <m/>
    <m/>
    <m/>
    <m/>
    <m/>
    <m/>
    <m/>
    <m/>
    <m/>
    <s v="ability_more_less"/>
    <s v="They should go to school, then they will learn better. Learning is better in school. Online class is difficult."/>
    <m/>
    <s v="uuid:d9dfdc18-5069-4686-b9a6-c7ac370801fa"/>
    <n v="28"/>
    <s v="Anusha Sharma"/>
    <n v="0"/>
    <n v="0"/>
    <m/>
    <m/>
    <s v="collect:6DVozGpAMAKPzIUA"/>
    <m/>
    <s v="Jagadish"/>
    <n v="12"/>
    <s v="male"/>
    <s v="child_enrol_yes"/>
    <s v="child_class_6"/>
    <s v="child_private_school"/>
    <s v="child_last_enrol_yes"/>
    <s v="child_last_class_5"/>
    <s v="young_last_private_school"/>
    <s v="Chitra"/>
    <n v="14"/>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a3fb5527-7b0d-45e4-978b-ee36e27304f9"/>
    <s v="2021-09-22T15:37:54.607Z"/>
    <m/>
    <s v="ITfC"/>
    <s v="Neeta"/>
    <d v="2021-09-22T00:00:00"/>
    <s v="in_person"/>
    <s v="karnataka"/>
    <s v="bengaluru_urban"/>
    <m/>
    <s v="Tilak Nagar 169"/>
    <s v="Bengaluru "/>
    <s v="urban"/>
    <m/>
    <s v="Kumuda"/>
    <s v="respondent_female"/>
    <s v="respondent_relationship_relative"/>
    <s v="household_head_no"/>
    <n v="4"/>
    <s v="sc"/>
    <m/>
    <s v="hindu"/>
    <s v="income_source_casual_labour"/>
    <s v="lang_tamil"/>
    <m/>
    <x v="0"/>
    <m/>
    <m/>
    <n v="1"/>
    <n v="1"/>
    <m/>
    <s v="edu_young_textbook_none"/>
    <s v="edu_young_meals_unclear"/>
    <s v="communication_unclear"/>
    <s v="status_no"/>
    <m/>
    <m/>
    <m/>
    <m/>
    <m/>
    <m/>
    <m/>
    <m/>
    <m/>
    <m/>
    <m/>
    <m/>
    <m/>
    <m/>
    <m/>
    <s v="study_someties"/>
    <m/>
    <s v="moment_no"/>
    <s v="moment_no"/>
    <s v="moment_no"/>
    <s v="moment_yes"/>
    <m/>
    <s v="ability_unclear"/>
    <s v="Feel schools should open so we can send our child and she can learn/study"/>
    <m/>
    <s v="uuid:a3fb5527-7b0d-45e4-978b-ee36e27304f9"/>
    <n v="28"/>
    <s v="Anusha Sharma"/>
    <n v="0"/>
    <n v="0"/>
    <m/>
    <m/>
    <s v="collect:6DVozGpAMAKPzIUA"/>
    <m/>
    <s v="Avantika"/>
    <n v="7"/>
    <s v="female"/>
    <s v="child_enrol_no"/>
    <m/>
    <m/>
    <m/>
    <m/>
    <m/>
    <s v="n/a"/>
    <s v="n/a"/>
    <s v="n/a"/>
    <s v="child_enrol_no"/>
    <m/>
    <m/>
    <s v="child_last_enrol_no"/>
    <m/>
    <m/>
    <s v="n/a"/>
    <s v="n/a"/>
    <s v="n/a"/>
    <s v="n/a"/>
    <s v="n/a"/>
    <s v="n/a"/>
    <s v="n/a"/>
    <s v="n/a"/>
    <s v="n/a"/>
    <s v="n/a"/>
    <s v="n/a"/>
    <s v="n/a"/>
    <s v="n/a"/>
    <s v="n/a"/>
    <s v="n/a"/>
    <s v="n/a"/>
    <s v="n/a"/>
    <s v="n/a"/>
    <s v="n/a"/>
    <s v="n/a"/>
    <s v="n/a"/>
    <s v="n/a"/>
    <s v="n/a"/>
    <s v="n/a"/>
    <s v="n/a"/>
    <s v="n/a"/>
    <s v="n/a"/>
  </r>
  <r>
    <s v="uuid:e9ac013e-4a47-497e-bbdc-ad43dfa04eb4"/>
    <s v="2021-09-22T15:37:48.469Z"/>
    <m/>
    <s v="ITfC"/>
    <s v="Neeta"/>
    <d v="2021-09-22T00:00:00"/>
    <s v="in_person"/>
    <s v="karnataka"/>
    <s v="bengaluru_urban"/>
    <m/>
    <s v="Tilak Nagar 169"/>
    <s v="Bengaluru "/>
    <s v="urban"/>
    <m/>
    <s v="Santhi M"/>
    <s v="respondent_female"/>
    <s v="respondent_relationship_mother"/>
    <s v="household_head_yes"/>
    <n v="6"/>
    <s v="other"/>
    <s v="Christian"/>
    <s v="christian"/>
    <s v="income_source_other"/>
    <s v="lang_tamil lang_kan"/>
    <m/>
    <x v="2"/>
    <s v="Andhra Pradesh"/>
    <m/>
    <n v="2"/>
    <n v="2"/>
    <m/>
    <s v="edu_young_textbook_none"/>
    <s v="edu_young_meals_unclear"/>
    <s v="communication_no"/>
    <s v="status_yes"/>
    <d v="2021-07-26T00:00:00"/>
    <n v="6"/>
    <m/>
    <m/>
    <s v="yes_sometimes"/>
    <s v="no"/>
    <s v="no"/>
    <m/>
    <s v="Use books"/>
    <s v="gaps_no"/>
    <m/>
    <s v="support_no"/>
    <s v="support_no"/>
    <s v="support_no"/>
    <m/>
    <m/>
    <m/>
    <m/>
    <m/>
    <m/>
    <m/>
    <m/>
    <s v="ability_more_less"/>
    <s v="Happy that school is open but facing  difficulty to pay the fees."/>
    <m/>
    <s v="uuid:e9ac013e-4a47-497e-bbdc-ad43dfa04eb4"/>
    <n v="28"/>
    <s v="Anusha Sharma"/>
    <n v="0"/>
    <n v="0"/>
    <m/>
    <m/>
    <s v="collect:6DVozGpAMAKPzIUA"/>
    <m/>
    <s v="Sunil"/>
    <n v="11"/>
    <s v="male"/>
    <s v="child_enrol_yes"/>
    <s v="child_class_4"/>
    <s v="child_private_school"/>
    <s v="child_last_enrol_yes"/>
    <s v="child_last_class_3"/>
    <s v="young_last_private_school"/>
    <s v="Anil"/>
    <n v="13"/>
    <s v="male"/>
    <s v="child_enrol_yes"/>
    <s v="child_class_8"/>
    <m/>
    <s v="child_last_enrol_yes"/>
    <s v="child_last_class_7"/>
    <s v="child_last_private_school"/>
    <s v="n/a"/>
    <s v="n/a"/>
    <s v="n/a"/>
    <s v="n/a"/>
    <s v="n/a"/>
    <s v="n/a"/>
    <s v="n/a"/>
    <s v="n/a"/>
    <s v="n/a"/>
    <s v="n/a"/>
    <s v="n/a"/>
    <s v="n/a"/>
    <s v="n/a"/>
    <s v="n/a"/>
    <s v="n/a"/>
    <s v="n/a"/>
    <s v="n/a"/>
    <s v="n/a"/>
    <s v="n/a"/>
    <s v="n/a"/>
    <s v="n/a"/>
    <s v="n/a"/>
    <s v="n/a"/>
    <s v="n/a"/>
    <s v="n/a"/>
    <s v="n/a"/>
    <s v="n/a"/>
  </r>
  <r>
    <s v="uuid:edb8d42f-5de6-4e93-8566-ad31c789a999"/>
    <s v="2021-09-22T15:37:39.914Z"/>
    <m/>
    <s v="ITfC"/>
    <s v="Marzia"/>
    <d v="2021-09-22T00:00:00"/>
    <s v="in_person"/>
    <s v="karnataka"/>
    <s v="bengaluru_urban"/>
    <m/>
    <s v="Tilak Nagar 169"/>
    <s v="Bengaluru "/>
    <s v="urban"/>
    <m/>
    <s v="Maqbool Jan"/>
    <s v="respondent_female"/>
    <s v="respondent_relationship_relative"/>
    <s v="household_head_no"/>
    <n v="5"/>
    <s v="caste_unclear"/>
    <m/>
    <s v="muslim"/>
    <s v="income_self_employ income_contract"/>
    <s v="lang_urdu"/>
    <m/>
    <x v="0"/>
    <m/>
    <m/>
    <n v="2"/>
    <n v="2"/>
    <m/>
    <s v="edu_young_textbook_all"/>
    <s v="edu_young_meals_unclear"/>
    <s v="communication_yes"/>
    <s v="status_yes"/>
    <d v="2021-09-06T00:00:00"/>
    <n v="5"/>
    <m/>
    <m/>
    <m/>
    <m/>
    <m/>
    <m/>
    <s v="They do homework and send photos to teachers. Both children go for tuition"/>
    <s v="gaps_yes"/>
    <m/>
    <m/>
    <m/>
    <m/>
    <s v="Checking on child over phone"/>
    <m/>
    <m/>
    <m/>
    <m/>
    <m/>
    <m/>
    <m/>
    <s v="ability_unable"/>
    <s v="It's better if kids go to school. During lockdown they were not able to study much"/>
    <m/>
    <s v="uuid:edb8d42f-5de6-4e93-8566-ad31c789a999"/>
    <n v="28"/>
    <s v="Anusha Sharma"/>
    <n v="0"/>
    <n v="0"/>
    <m/>
    <m/>
    <s v="collect:6DVozGpAMAKPzIUA"/>
    <m/>
    <s v="Asif"/>
    <n v="9"/>
    <s v="male"/>
    <s v="child_enrol_no"/>
    <m/>
    <m/>
    <s v="child_last_enrol_yes"/>
    <s v="child_last_class_3"/>
    <s v="young_last_government_school"/>
    <s v="Adil"/>
    <n v="10"/>
    <s v="male"/>
    <s v="child_enrol_yes"/>
    <s v="child_class_6"/>
    <s v="child_government_school"/>
    <s v="child_last_enrol_yes"/>
    <s v="child_last_class_4"/>
    <s v="child_last_government_school"/>
    <s v="n/a"/>
    <s v="n/a"/>
    <s v="n/a"/>
    <s v="n/a"/>
    <s v="n/a"/>
    <s v="n/a"/>
    <s v="n/a"/>
    <s v="n/a"/>
    <s v="n/a"/>
    <s v="n/a"/>
    <s v="n/a"/>
    <s v="n/a"/>
    <s v="n/a"/>
    <s v="n/a"/>
    <s v="n/a"/>
    <s v="n/a"/>
    <s v="n/a"/>
    <s v="n/a"/>
    <s v="n/a"/>
    <s v="n/a"/>
    <s v="n/a"/>
    <s v="n/a"/>
    <s v="n/a"/>
    <s v="n/a"/>
    <s v="n/a"/>
    <s v="n/a"/>
    <s v="n/a"/>
  </r>
  <r>
    <s v="uuid:e0ae73c2-eb40-4b0d-9e76-c763724d918b"/>
    <s v="2021-09-22T12:32:54.681Z"/>
    <m/>
    <s v="ITfC"/>
    <s v="Guru"/>
    <d v="2021-09-22T00:00:00"/>
    <s v="in_person"/>
    <s v="karnataka"/>
    <s v="bengaluru_urban"/>
    <m/>
    <s v="Tilak Nagar 169"/>
    <s v="Bengaluru "/>
    <s v="urban"/>
    <m/>
    <s v="Pushpa"/>
    <s v="respondent_female"/>
    <s v="respondent_relationship_mother"/>
    <s v="household_head_no"/>
    <n v="4"/>
    <s v="sc"/>
    <m/>
    <s v="hindu"/>
    <s v="income_source_contract income_source_self_employed"/>
    <s v="lang_tamil"/>
    <m/>
    <x v="0"/>
    <m/>
    <m/>
    <n v="2"/>
    <n v="2"/>
    <m/>
    <s v="edu_young_textbook_none"/>
    <s v="edu_young_meals_unclear"/>
    <s v="communication_yes"/>
    <s v="status_no"/>
    <m/>
    <m/>
    <m/>
    <m/>
    <m/>
    <m/>
    <m/>
    <m/>
    <m/>
    <m/>
    <m/>
    <m/>
    <m/>
    <m/>
    <m/>
    <s v="study_someties"/>
    <m/>
    <s v="moment_no"/>
    <s v="moment_no"/>
    <s v="moment_no"/>
    <m/>
    <m/>
    <s v="ability_declined"/>
    <s v="School should start. Children will learn and be safe"/>
    <m/>
    <s v="uuid:e0ae73c2-eb40-4b0d-9e76-c763724d918b"/>
    <n v="28"/>
    <s v="Anusha Sharma"/>
    <n v="0"/>
    <n v="0"/>
    <m/>
    <m/>
    <s v="collect:iE1UsJKEeDASBPHA"/>
    <m/>
    <s v="Santhosh"/>
    <n v="8"/>
    <s v="male"/>
    <s v="child_enrol_no"/>
    <s v="child_class_3"/>
    <s v="child_other"/>
    <s v="child_last_enrol_no"/>
    <m/>
    <m/>
    <s v="Sadhana"/>
    <n v="9"/>
    <s v="female"/>
    <s v="child_enrol_yes"/>
    <m/>
    <m/>
    <s v="child_last_enrol_no"/>
    <m/>
    <m/>
    <s v="n/a"/>
    <s v="n/a"/>
    <s v="n/a"/>
    <s v="n/a"/>
    <s v="n/a"/>
    <s v="n/a"/>
    <s v="n/a"/>
    <s v="n/a"/>
    <s v="n/a"/>
    <s v="n/a"/>
    <s v="n/a"/>
    <s v="n/a"/>
    <s v="n/a"/>
    <s v="n/a"/>
    <s v="n/a"/>
    <s v="n/a"/>
    <s v="n/a"/>
    <s v="n/a"/>
    <s v="n/a"/>
    <s v="n/a"/>
    <s v="n/a"/>
    <s v="n/a"/>
    <s v="n/a"/>
    <s v="n/a"/>
    <s v="n/a"/>
    <s v="n/a"/>
    <s v="n/a"/>
  </r>
  <r>
    <s v="uuid:bdb98e74-e533-4272-8355-510bb33aadb1"/>
    <s v="2021-09-22T12:11:01.586Z"/>
    <m/>
    <s v="ITfC"/>
    <s v="Guru"/>
    <d v="2021-09-22T00:00:00"/>
    <s v="in_person"/>
    <s v="karnataka"/>
    <s v="bengaluru_urban"/>
    <m/>
    <s v="Tilak Nagar 169"/>
    <s v="Bengaluru "/>
    <s v="urban"/>
    <m/>
    <s v="Muniamma"/>
    <s v="respondent_female"/>
    <s v="respondent_relationship_mother"/>
    <s v="household_head_no"/>
    <n v="9"/>
    <s v="sc"/>
    <m/>
    <s v="hindu"/>
    <s v="income_source_casual_labour"/>
    <s v="lang_tamil"/>
    <m/>
    <x v="0"/>
    <m/>
    <m/>
    <n v="3"/>
    <n v="3"/>
    <m/>
    <s v="edu_young_textbook_none"/>
    <s v="edu_young_meals_unclear"/>
    <s v="communication_no"/>
    <s v="status_no"/>
    <m/>
    <m/>
    <m/>
    <m/>
    <m/>
    <m/>
    <m/>
    <m/>
    <m/>
    <m/>
    <m/>
    <m/>
    <m/>
    <m/>
    <m/>
    <s v="study_someties"/>
    <m/>
    <s v="moment_no"/>
    <m/>
    <s v="moment_no"/>
    <m/>
    <m/>
    <s v="ability_improved"/>
    <s v="Fees difficult to pay 24000 for two children"/>
    <m/>
    <s v="uuid:bdb98e74-e533-4272-8355-510bb33aadb1"/>
    <n v="28"/>
    <s v="Anusha Sharma"/>
    <n v="0"/>
    <n v="0"/>
    <m/>
    <m/>
    <s v="collect:iE1UsJKEeDASBPHA"/>
    <m/>
    <s v="Mahesh"/>
    <n v="7"/>
    <s v="male"/>
    <s v="child_enrol_no"/>
    <s v="child_class_1"/>
    <s v="child_unclear"/>
    <s v="child_last_enrol_no"/>
    <m/>
    <m/>
    <s v="Akshaya"/>
    <n v="11"/>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2b1e4d26-3677-4168-ac14-4b77a17d65ca"/>
    <s v="2021-09-22T11:56:41.645Z"/>
    <m/>
    <s v="ITfC"/>
    <s v="Guru"/>
    <d v="2021-09-22T00:00:00"/>
    <s v="in_person"/>
    <s v="karnataka"/>
    <s v="bengaluru_urban"/>
    <m/>
    <s v="Tilak Nagar 169"/>
    <s v="Bengaluru "/>
    <s v="urban"/>
    <m/>
    <s v="Sumathi"/>
    <s v="respondent_female"/>
    <s v="respondent_relationship_mother"/>
    <s v="household_head_no"/>
    <n v="4"/>
    <s v="sc"/>
    <m/>
    <s v="hindu"/>
    <s v="income_source_contract income_source_casual_labour"/>
    <s v="lang_tamil"/>
    <m/>
    <x v="0"/>
    <m/>
    <m/>
    <n v="2"/>
    <n v="2"/>
    <m/>
    <s v="edu_young_textbook_all"/>
    <s v="edu_young_meals_unclear"/>
    <s v="communication_no"/>
    <s v="status_yes"/>
    <d v="2021-08-16T00:00:00"/>
    <n v="0"/>
    <s v="Brother was ill"/>
    <m/>
    <s v="no"/>
    <s v="no"/>
    <s v="no"/>
    <m/>
    <m/>
    <s v="gaps_no"/>
    <m/>
    <s v="support_no"/>
    <s v="support_no"/>
    <s v="support_no"/>
    <m/>
    <m/>
    <m/>
    <m/>
    <m/>
    <m/>
    <m/>
    <m/>
    <s v="ability_declined"/>
    <s v="Forgot rhymes. Forgot reading. School must opening"/>
    <m/>
    <s v="uuid:2b1e4d26-3677-4168-ac14-4b77a17d65ca"/>
    <n v="28"/>
    <s v="Anusha Sharma"/>
    <n v="0"/>
    <n v="0"/>
    <m/>
    <m/>
    <s v="collect:iE1UsJKEeDASBPHA"/>
    <m/>
    <s v="Prathish"/>
    <n v="7"/>
    <s v="male"/>
    <s v="child_enrol_yes"/>
    <s v="child_class_1"/>
    <s v="child_private_school"/>
    <s v="child_last_enrol_no"/>
    <m/>
    <m/>
    <s v="Sri hari"/>
    <n v="8"/>
    <s v="male"/>
    <s v="child_enrol_yes"/>
    <s v="child_class_2"/>
    <s v="child_private_school"/>
    <s v="child_last_enrol_no"/>
    <m/>
    <m/>
    <s v="n/a"/>
    <s v="n/a"/>
    <s v="n/a"/>
    <s v="n/a"/>
    <s v="n/a"/>
    <s v="n/a"/>
    <s v="n/a"/>
    <s v="n/a"/>
    <s v="n/a"/>
    <s v="n/a"/>
    <s v="n/a"/>
    <s v="n/a"/>
    <s v="n/a"/>
    <s v="n/a"/>
    <s v="n/a"/>
    <s v="n/a"/>
    <s v="n/a"/>
    <s v="n/a"/>
    <s v="n/a"/>
    <s v="n/a"/>
    <s v="n/a"/>
    <s v="n/a"/>
    <s v="n/a"/>
    <s v="n/a"/>
    <s v="n/a"/>
    <s v="n/a"/>
    <s v="n/a"/>
  </r>
  <r>
    <s v="uuid:7db9100d-148a-4d12-907e-6e55a74d2296"/>
    <s v="2021-09-22T11:27:23.857Z"/>
    <m/>
    <s v="ITfC"/>
    <s v="Anusha"/>
    <d v="2021-09-22T00:00:00"/>
    <s v="in_person"/>
    <s v="karnataka"/>
    <s v="bengaluru_urban"/>
    <m/>
    <s v="Tilak Nagar 169"/>
    <s v="Bengaluru "/>
    <s v="urban"/>
    <m/>
    <s v="Meenakshi"/>
    <s v="respondent_female"/>
    <s v="respondent_relationship_mother"/>
    <s v="household_head_no"/>
    <n v="5"/>
    <s v="sc"/>
    <m/>
    <s v="hindu"/>
    <s v="income_source_org_sector"/>
    <s v="lang_tamil lang_kan"/>
    <m/>
    <x v="2"/>
    <s v="Tamil Nadu"/>
    <m/>
    <n v="2"/>
    <n v="2"/>
    <m/>
    <s v="edu_young_textbook_none"/>
    <s v="edu_young_meals_unclear"/>
    <s v="communication_no"/>
    <s v="status_yes"/>
    <d v="2021-07-26T00:00:00"/>
    <n v="6"/>
    <m/>
    <m/>
    <s v="no"/>
    <s v="no"/>
    <s v="no"/>
    <m/>
    <s v="No"/>
    <s v="gaps_no"/>
    <m/>
    <s v="support_no"/>
    <s v="support_no"/>
    <s v="support_no"/>
    <s v="No"/>
    <m/>
    <m/>
    <m/>
    <m/>
    <m/>
    <m/>
    <m/>
    <s v="ability_declined"/>
    <s v="The huge gap in academic period can be difficult for child to adapt when school reopens"/>
    <m/>
    <s v="uuid:7db9100d-148a-4d12-907e-6e55a74d2296"/>
    <n v="28"/>
    <s v="Anusha Sharma"/>
    <n v="0"/>
    <n v="0"/>
    <m/>
    <m/>
    <s v="collect:ahkG9eJrdyYyOsgU"/>
    <m/>
    <s v="Pooja"/>
    <n v="7"/>
    <s v="female"/>
    <s v="child_enrol_no"/>
    <m/>
    <m/>
    <s v="child_last_enrol_no"/>
    <m/>
    <m/>
    <s v="Tharun"/>
    <n v="12"/>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pivotCacheRecords>
</file>

<file path=xl/pivotCache/pivotCacheRecords6.xml><?xml version="1.0" encoding="utf-8"?>
<pivotCacheRecords xmlns="http://schemas.openxmlformats.org/spreadsheetml/2006/main" xmlns:r="http://schemas.openxmlformats.org/officeDocument/2006/relationships" count="102">
  <r>
    <s v="uuid:94b190e9-6c95-4f5f-a07e-e9f537061381"/>
    <s v="2021-11-17T13:50:48.759Z"/>
    <m/>
    <s v="Itforchange"/>
    <s v="Umamaheswari"/>
    <d v="2021-11-17T00:00:00"/>
    <s v="in_person"/>
    <s v="karnataka"/>
    <s v="bengaluru_urban"/>
    <m/>
    <s v="Janatha colony"/>
    <s v="Bengaluru"/>
    <s v="urban"/>
    <m/>
    <s v="Shruthi"/>
    <s v="respondent_female"/>
    <s v="respondent_relationship_mother"/>
    <s v="household_head_no"/>
    <n v="6"/>
    <s v="st"/>
    <m/>
    <s v="hindu"/>
    <s v="income_source_other"/>
    <s v="lang_kan"/>
    <m/>
    <s v="current_state"/>
    <m/>
    <m/>
    <n v="1"/>
    <n v="1"/>
    <m/>
    <x v="0"/>
    <s v="edu_young_meals_cooked"/>
    <s v="communication_no"/>
    <s v="school_status_yes"/>
    <d v="2021-10-28T00:00:00"/>
    <n v="6"/>
    <s v="Attended all days"/>
    <m/>
    <s v="no"/>
    <s v="no"/>
    <s v="no"/>
    <s v="no"/>
    <m/>
    <s v="gaps_unclear"/>
    <m/>
    <s v="support_no"/>
    <s v="support_no"/>
    <s v="support_no"/>
    <m/>
    <m/>
    <m/>
    <m/>
    <m/>
    <m/>
    <m/>
    <m/>
    <s v="child_ability_unable"/>
    <s v="No concerns "/>
    <m/>
    <s v="uuid:94b190e9-6c95-4f5f-a07e-e9f537061381"/>
    <n v="42"/>
    <s v="Uma maheshwari"/>
    <n v="0"/>
    <n v="0"/>
    <m/>
    <m/>
    <s v="collect:NsFXv10emRdOOIQl"/>
    <m/>
    <s v="Pawan kumar"/>
    <n v="6"/>
    <s v="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ffc3bf4a-cc3c-4d4b-bfce-376b54cba13a"/>
    <s v="2021-11-17T13:38:45.543Z"/>
    <m/>
    <s v="Itforchange"/>
    <s v="Umamaheswari"/>
    <d v="2021-11-17T00:00:00"/>
    <s v="in_person"/>
    <s v="karnataka"/>
    <s v="bengaluru_urban"/>
    <m/>
    <s v="Janatha colony"/>
    <s v="Bengaluru"/>
    <s v="urban"/>
    <m/>
    <s v="Jothi"/>
    <s v="respondent_female"/>
    <s v="respondent_relationship_mother"/>
    <s v="household_head_no"/>
    <n v="4"/>
    <s v="obc"/>
    <m/>
    <s v="hindu"/>
    <s v="income_source_casual_labour"/>
    <s v="lang_kan"/>
    <m/>
    <s v="current_state"/>
    <m/>
    <m/>
    <n v="1"/>
    <n v="1"/>
    <m/>
    <x v="0"/>
    <s v="edu_young_meals_cooked"/>
    <s v="communication_yes"/>
    <s v="school_status_yes"/>
    <d v="2021-10-28T00:00:00"/>
    <n v="6"/>
    <s v="Attended all days"/>
    <m/>
    <s v="no"/>
    <s v="no"/>
    <s v="no"/>
    <s v="no"/>
    <m/>
    <s v="gaps_no"/>
    <m/>
    <s v="support_no"/>
    <s v="support_no"/>
    <s v="support_no"/>
    <m/>
    <m/>
    <m/>
    <m/>
    <m/>
    <m/>
    <m/>
    <m/>
    <s v="child_ability_declined"/>
    <s v="No concerns "/>
    <s v="Respondent doesn't know about school and child's performance.  They don't know the exact date about when the school is opened"/>
    <s v="uuid:ffc3bf4a-cc3c-4d4b-bfce-376b54cba13a"/>
    <n v="42"/>
    <s v="Uma maheshwari"/>
    <n v="0"/>
    <n v="0"/>
    <m/>
    <m/>
    <s v="collect:NsFXv10emRdOOIQl"/>
    <m/>
    <s v="Aruna"/>
    <n v="10"/>
    <s v="female"/>
    <s v="child_enrol_yes"/>
    <s v="child_class_4"/>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865fbc3a-dd77-42dd-a7d4-4038cb3a7ff4"/>
    <s v="2021-11-17T13:26:32.432Z"/>
    <m/>
    <s v="Itforchange"/>
    <s v="Umamaheswari"/>
    <d v="2021-11-17T00:00:00"/>
    <s v="in_person"/>
    <s v="karnataka"/>
    <s v="bengaluru_urban"/>
    <m/>
    <s v="Janatha colony"/>
    <s v="Bengaluru"/>
    <s v="urban"/>
    <m/>
    <s v="Gokila"/>
    <s v="respondent_female"/>
    <s v="respondent_relationship_mother"/>
    <s v="household_head_no"/>
    <n v="6"/>
    <s v="sc"/>
    <m/>
    <s v="hindu"/>
    <s v="income_source_casual_labour"/>
    <s v="lang_kan"/>
    <m/>
    <s v="current_state"/>
    <m/>
    <m/>
    <n v="3"/>
    <n v="3"/>
    <m/>
    <x v="1"/>
    <s v="edu_young_meals_cooked"/>
    <s v="communication_yes"/>
    <s v="school_status_yes"/>
    <d v="2021-09-28T00:00:00"/>
    <n v="6"/>
    <s v="Attended all days"/>
    <m/>
    <s v="no"/>
    <s v="yes"/>
    <s v="no"/>
    <s v="no"/>
    <m/>
    <s v="gaps_no"/>
    <m/>
    <s v="support_no"/>
    <s v="support_no"/>
    <s v="support_no"/>
    <s v="No extra classes were taken but for previous missed  classes one week special classes have been taken and worksheets have been given "/>
    <m/>
    <m/>
    <m/>
    <m/>
    <m/>
    <m/>
    <m/>
    <s v="child_ability_declined"/>
    <s v="No concerns "/>
    <s v="Respondent doesn't know much about classes and schools performance and the exact date on which school has reopened"/>
    <s v="uuid:865fbc3a-dd77-42dd-a7d4-4038cb3a7ff4"/>
    <n v="42"/>
    <s v="Uma maheshwari"/>
    <n v="0"/>
    <n v="0"/>
    <m/>
    <m/>
    <s v="collect:NsFXv10emRdOOIQl"/>
    <m/>
    <s v="Tilak kumar"/>
    <n v="8"/>
    <s v="male"/>
    <s v="child_enrol_yes"/>
    <s v="child_class_3"/>
    <s v="child_government_school"/>
    <s v="child_last_enrol_yes"/>
    <s v="child_last_class_2"/>
    <s v="child_last_government_school"/>
    <s v="Lakumi"/>
    <n v="9"/>
    <s v="female"/>
    <s v="child_enrol_yes"/>
    <s v="child_class_4"/>
    <s v="child_government_school"/>
    <s v="child_last_enrol_yes"/>
    <s v="child_last_class_3"/>
    <s v="child_last_government_school"/>
    <s v="Poornima"/>
    <n v="12"/>
    <s v="female"/>
    <s v="child_enrol_yes"/>
    <s v="child_class_6"/>
    <s v="child_government_school"/>
    <s v="child_last_enrol_no"/>
    <m/>
    <m/>
    <s v="n/a"/>
    <s v="n/a"/>
    <s v="n/a"/>
    <s v="n/a"/>
    <s v="n/a"/>
    <s v="n/a"/>
    <s v="n/a"/>
    <s v="n/a"/>
    <s v="n/a"/>
    <s v="n/a"/>
    <s v="n/a"/>
    <s v="n/a"/>
    <s v="n/a"/>
    <s v="n/a"/>
    <s v="n/a"/>
    <s v="n/a"/>
    <s v="n/a"/>
    <s v="n/a"/>
  </r>
  <r>
    <s v="uuid:87da734d-b9d9-48cc-8e05-3a85a7fa7f26"/>
    <s v="2021-11-17T13:11:58.938Z"/>
    <m/>
    <s v="Itforchange"/>
    <s v="Umamaheswari"/>
    <d v="2021-11-17T00:00:00"/>
    <s v="in_person"/>
    <s v="karnataka"/>
    <s v="bengaluru_urban"/>
    <m/>
    <s v="Janatha colony"/>
    <s v="Bengaluru"/>
    <s v="urban"/>
    <m/>
    <s v="Guruprasad"/>
    <s v="respondent_male"/>
    <s v="respondent_relationship_father"/>
    <s v="household_head_yes"/>
    <n v="5"/>
    <s v="obc"/>
    <m/>
    <s v="hindu"/>
    <s v="income_source_casual_labour"/>
    <s v="lang_kan"/>
    <m/>
    <s v="current_state"/>
    <m/>
    <m/>
    <n v="3"/>
    <n v="3"/>
    <m/>
    <x v="1"/>
    <s v="edu_young_meals_cooked"/>
    <s v="communication_yes"/>
    <s v="school_status_yes"/>
    <d v="2021-10-25T00:00:00"/>
    <n v="6"/>
    <s v="Attended all days"/>
    <m/>
    <s v="no"/>
    <s v="yes"/>
    <s v="no"/>
    <s v="yes"/>
    <s v="Parents sent their child to free tuition center near by"/>
    <s v="gaps_yes"/>
    <m/>
    <s v="support_no"/>
    <s v="support_no"/>
    <s v="support_no"/>
    <m/>
    <m/>
    <m/>
    <m/>
    <m/>
    <m/>
    <m/>
    <m/>
    <s v="child_ability_more_less"/>
    <s v="No concerns "/>
    <s v="Respondent doesn't know about the date of school opening and about the school and child performance."/>
    <s v="uuid:87da734d-b9d9-48cc-8e05-3a85a7fa7f26"/>
    <n v="42"/>
    <s v="Uma maheshwari"/>
    <n v="0"/>
    <n v="0"/>
    <m/>
    <m/>
    <s v="collect:NsFXv10emRdOOIQl"/>
    <m/>
    <s v="Nikitha"/>
    <n v="9"/>
    <s v="female"/>
    <s v="child_enrol_yes"/>
    <s v="child_class_3"/>
    <s v="child_government_school"/>
    <s v="child_last_enrol_yes"/>
    <s v="child_last_class_2"/>
    <s v="child_last_government_school"/>
    <s v="Neetu"/>
    <n v="12"/>
    <s v="female"/>
    <s v="child_enrol_yes"/>
    <s v="child_class_6"/>
    <s v="child_government_school"/>
    <s v="child_last_enrol_yes"/>
    <s v="child_last_class_5"/>
    <s v="child_last_government_school"/>
    <s v="architha"/>
    <n v="15"/>
    <s v="female"/>
    <s v="child_enrol_yes"/>
    <s v="child_class_10"/>
    <s v="child_government_school"/>
    <s v="child_last_enrol_yes"/>
    <s v="child_last_class_9"/>
    <s v="child_last_government_school"/>
    <s v="n/a"/>
    <s v="n/a"/>
    <s v="n/a"/>
    <s v="n/a"/>
    <s v="n/a"/>
    <s v="n/a"/>
    <s v="n/a"/>
    <s v="n/a"/>
    <s v="n/a"/>
    <s v="n/a"/>
    <s v="n/a"/>
    <s v="n/a"/>
    <s v="n/a"/>
    <s v="n/a"/>
    <s v="n/a"/>
    <s v="n/a"/>
    <s v="n/a"/>
    <s v="n/a"/>
  </r>
  <r>
    <s v="uuid:d7e02ff1-80df-494b-a010-06d6ba7406f3"/>
    <s v="2021-11-17T12:36:00.934Z"/>
    <m/>
    <s v="Itforchange"/>
    <s v="Umamaheswari"/>
    <d v="2021-11-17T00:00:00"/>
    <s v="in_person"/>
    <s v="karnataka"/>
    <s v="bengaluru_urban"/>
    <m/>
    <s v="Janatha colony"/>
    <s v="Bengaluru"/>
    <s v="urban"/>
    <m/>
    <s v="Joseph"/>
    <s v="respondent_male"/>
    <s v="respondent_relationship_father"/>
    <s v="household_head_yes"/>
    <n v="4"/>
    <s v="caste_unclear"/>
    <m/>
    <s v="christian"/>
    <s v="income_source_casual_labour"/>
    <s v="lang_kan lang_tamil"/>
    <m/>
    <s v="current_state"/>
    <m/>
    <m/>
    <n v="2"/>
    <n v="2"/>
    <m/>
    <x v="2"/>
    <s v="edu_young_meals_unclear"/>
    <s v="communication_unclear"/>
    <s v="school_status_unclear"/>
    <m/>
    <m/>
    <m/>
    <m/>
    <m/>
    <m/>
    <m/>
    <m/>
    <m/>
    <m/>
    <m/>
    <m/>
    <m/>
    <m/>
    <m/>
    <m/>
    <m/>
    <m/>
    <m/>
    <m/>
    <m/>
    <m/>
    <s v="child_ability_unable"/>
    <s v="No  concerns"/>
    <s v="The child was not going to school for the past two years . Now parents are not ready to send him because he is pretending like going to school and playing with friends."/>
    <s v="uuid:d7e02ff1-80df-494b-a010-06d6ba7406f3"/>
    <n v="42"/>
    <s v="Uma maheshwari"/>
    <n v="0"/>
    <n v="0"/>
    <m/>
    <m/>
    <s v="collect:NsFXv10emRdOOIQl"/>
    <m/>
    <s v="Stalin"/>
    <n v="12"/>
    <s v="male"/>
    <s v="child_enrol_no"/>
    <m/>
    <m/>
    <s v="child_last_enrol_no"/>
    <m/>
    <m/>
    <s v="Brinda"/>
    <n v="15"/>
    <s v="female"/>
    <s v="child_enrol_yes"/>
    <s v="child_class_9"/>
    <s v="child_private_school"/>
    <s v="child_last_enrol_no"/>
    <m/>
    <m/>
    <s v="n/a"/>
    <s v="n/a"/>
    <s v="n/a"/>
    <s v="n/a"/>
    <s v="n/a"/>
    <s v="n/a"/>
    <s v="n/a"/>
    <s v="n/a"/>
    <s v="n/a"/>
    <s v="n/a"/>
    <s v="n/a"/>
    <s v="n/a"/>
    <s v="n/a"/>
    <s v="n/a"/>
    <s v="n/a"/>
    <s v="n/a"/>
    <s v="n/a"/>
    <s v="n/a"/>
    <s v="n/a"/>
    <s v="n/a"/>
    <s v="n/a"/>
    <s v="n/a"/>
    <s v="n/a"/>
    <s v="n/a"/>
    <s v="n/a"/>
    <s v="n/a"/>
    <s v="n/a"/>
  </r>
  <r>
    <s v="uuid:3019de62-104d-4583-9199-51971fb5496a"/>
    <s v="2021-11-17T12:17:47.630Z"/>
    <m/>
    <s v="Itforchange"/>
    <s v="Umamaheswari"/>
    <d v="2021-11-17T00:00:00"/>
    <s v="in_person"/>
    <s v="karnataka"/>
    <s v="bengaluru_urban"/>
    <m/>
    <s v="Janatha colony"/>
    <s v="Bengaluru"/>
    <s v="urban"/>
    <m/>
    <s v="Madhavi"/>
    <s v="respondent_female"/>
    <s v="respondent_relationship_mother"/>
    <s v="household_head_no"/>
    <n v="4"/>
    <s v="sc"/>
    <m/>
    <s v="hindu"/>
    <s v="income_source_self_employed"/>
    <s v="lang_kan lang_tamil"/>
    <m/>
    <s v="current_state"/>
    <m/>
    <m/>
    <n v="2"/>
    <n v="2"/>
    <m/>
    <x v="0"/>
    <s v="edu_young_meals_unclear"/>
    <s v="communication_yes"/>
    <s v="school_status_yes"/>
    <d v="2021-11-08T00:00:00"/>
    <n v="6"/>
    <s v="Attended all days"/>
    <m/>
    <m/>
    <s v="yes"/>
    <m/>
    <m/>
    <m/>
    <s v="gaps_yes"/>
    <m/>
    <s v="support_no"/>
    <s v="support_no"/>
    <s v="support_no"/>
    <s v="Have not taken extra classes since online classes  conducted last yead"/>
    <m/>
    <m/>
    <m/>
    <m/>
    <m/>
    <m/>
    <m/>
    <s v="child_ability_declined"/>
    <s v="Responded said her main concern about education was when the school will open and happy that atleast now the school has opened"/>
    <s v="Respondent doesn't know exactly the date of school  opening date. A tentative date  have been taken."/>
    <s v="uuid:3019de62-104d-4583-9199-51971fb5496a"/>
    <n v="42"/>
    <s v="Uma maheshwari"/>
    <n v="0"/>
    <n v="0"/>
    <m/>
    <m/>
    <s v="collect:NsFXv10emRdOOIQl"/>
    <m/>
    <s v="Yesashwini"/>
    <n v="11"/>
    <s v="female"/>
    <s v="child_enrol_yes"/>
    <s v="child_class_4"/>
    <s v="child_private_school"/>
    <s v="child_last_enrol_yes"/>
    <s v="child_last_class_3"/>
    <s v="child_last_private_school"/>
    <s v="Arjun"/>
    <n v="13"/>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37142531-9ded-426a-abcc-3ded4e34da28"/>
    <s v="2021-11-17T12:02:17.876Z"/>
    <m/>
    <s v="Itforchange"/>
    <s v="Umamaheswari"/>
    <d v="2021-11-17T00:00:00"/>
    <s v="in_person"/>
    <s v="karnataka"/>
    <s v="bengaluru_urban"/>
    <m/>
    <s v="Janatha colony"/>
    <s v="Bengaluru"/>
    <s v="urban"/>
    <m/>
    <s v="Manjunath"/>
    <s v="respondent_male"/>
    <s v="respondent_relationship_father"/>
    <s v="household_head_yes"/>
    <n v="5"/>
    <s v="st"/>
    <m/>
    <s v="hindu"/>
    <s v="income_source_self_employed"/>
    <s v="lang_kan"/>
    <m/>
    <s v="current_state"/>
    <m/>
    <m/>
    <n v="2"/>
    <n v="2"/>
    <m/>
    <x v="0"/>
    <s v="edu_young_meals_unclear"/>
    <s v="communication_yes"/>
    <s v="school_status_yes"/>
    <d v="2021-11-08T00:00:00"/>
    <n v="5"/>
    <s v="Attended all days"/>
    <m/>
    <s v="no"/>
    <s v="no"/>
    <s v="no"/>
    <s v="yes"/>
    <s v="Separate private tuition they sent"/>
    <s v="gaps_no"/>
    <m/>
    <s v="support_no"/>
    <s v="support_no"/>
    <s v="support_no"/>
    <m/>
    <m/>
    <m/>
    <m/>
    <m/>
    <m/>
    <m/>
    <m/>
    <s v="child_ability_declined"/>
    <s v="No government or aided or any Rte school for primary and secondary education and suffering a lot to pay fees inspire of being marginalised"/>
    <s v="No classes either online or offline was taken  for their both son even after paying fees  no  extra classes taken now after getting open"/>
    <s v="uuid:37142531-9ded-426a-abcc-3ded4e34da28"/>
    <n v="42"/>
    <s v="Uma maheshwari"/>
    <n v="0"/>
    <n v="0"/>
    <m/>
    <m/>
    <s v="collect:NsFXv10emRdOOIQl"/>
    <m/>
    <s v="Chandan"/>
    <n v="6"/>
    <s v="male"/>
    <s v="child_enrol_yes"/>
    <s v="child_class_1"/>
    <s v="child_private_school"/>
    <s v="child_last_enrol_no"/>
    <m/>
    <m/>
    <s v="Ethiraj"/>
    <n v="8"/>
    <s v="male"/>
    <s v="child_enrol_yes"/>
    <s v="child_class_3"/>
    <s v="child_private_school"/>
    <s v="child_last_enrol_no"/>
    <m/>
    <m/>
    <s v="n/a"/>
    <s v="n/a"/>
    <s v="n/a"/>
    <s v="n/a"/>
    <s v="n/a"/>
    <s v="n/a"/>
    <s v="n/a"/>
    <s v="n/a"/>
    <s v="n/a"/>
    <s v="n/a"/>
    <s v="n/a"/>
    <s v="n/a"/>
    <s v="n/a"/>
    <s v="n/a"/>
    <s v="n/a"/>
    <s v="n/a"/>
    <s v="n/a"/>
    <s v="n/a"/>
    <s v="n/a"/>
    <s v="n/a"/>
    <s v="n/a"/>
    <s v="n/a"/>
    <s v="n/a"/>
    <s v="n/a"/>
    <s v="n/a"/>
    <s v="n/a"/>
    <s v="n/a"/>
  </r>
  <r>
    <s v="uuid:ad100955-5a4d-4b79-b51c-5f384deac541"/>
    <s v="2021-11-17T11:45:33.761Z"/>
    <m/>
    <s v="Itforchange"/>
    <s v="Umamaheswari"/>
    <d v="2021-11-17T00:00:00"/>
    <s v="in_person"/>
    <s v="karnataka"/>
    <s v="bengaluru_urban"/>
    <m/>
    <s v="Janatha colony"/>
    <s v="Bengaluru"/>
    <s v="urban"/>
    <m/>
    <s v="Vinutha"/>
    <s v="respondent_female"/>
    <s v="respondent_relationship_relative"/>
    <s v="household_head_no"/>
    <n v="5"/>
    <s v="st"/>
    <m/>
    <s v="hindu"/>
    <s v="income_source_other"/>
    <s v="lang_kan"/>
    <m/>
    <s v="current_state"/>
    <m/>
    <m/>
    <n v="1"/>
    <n v="1"/>
    <m/>
    <x v="0"/>
    <s v="edu_young_meals_unclear"/>
    <s v="communication_yes"/>
    <s v="school_status_yes"/>
    <d v="2021-09-20T00:00:00"/>
    <n v="6"/>
    <s v="Attended all days"/>
    <m/>
    <m/>
    <s v="yes"/>
    <m/>
    <m/>
    <s v="She was taking online classes  conducted by school"/>
    <s v="gaps_yes"/>
    <m/>
    <s v="support_no"/>
    <s v="support_no"/>
    <s v="support_no"/>
    <s v="As she attended last year class online no extra classes taken now"/>
    <m/>
    <m/>
    <m/>
    <m/>
    <m/>
    <m/>
    <m/>
    <s v="child_ability_declined"/>
    <s v="Time has been so much reduced for taking classes. Their concern is to give appropriate time for learning instead of rushing to complete the syllabus "/>
    <s v="No comments "/>
    <s v="uuid:ad100955-5a4d-4b79-b51c-5f384deac541"/>
    <n v="42"/>
    <s v="Uma maheshwari"/>
    <n v="0"/>
    <n v="0"/>
    <m/>
    <m/>
    <s v="collect:NsFXv10emRdOOIQl"/>
    <m/>
    <s v="Manasa"/>
    <n v="12"/>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510fd195-f46b-4504-891a-f9895470eae2"/>
    <s v="2021-11-17T11:31:38.553Z"/>
    <m/>
    <s v="Itforchange"/>
    <s v="Umamaheswari"/>
    <d v="2021-11-17T00:00:00"/>
    <s v="in_person"/>
    <s v="karnataka"/>
    <s v="bengaluru_urban"/>
    <m/>
    <s v="Janatha colony"/>
    <s v="Bengaluru"/>
    <s v="urban"/>
    <m/>
    <s v="Mahadevan s"/>
    <s v="respondent_male"/>
    <s v="respondent_relationship_father"/>
    <s v="household_head_yes"/>
    <n v="6"/>
    <s v="caste_unclear"/>
    <m/>
    <s v="hindu"/>
    <s v="income_source_self_employed"/>
    <s v="lang_kan"/>
    <m/>
    <s v="current_state"/>
    <m/>
    <m/>
    <n v="2"/>
    <n v="2"/>
    <m/>
    <x v="3"/>
    <s v="edu_young_meals_unclear"/>
    <s v="communication_yes"/>
    <s v="school_status_yes"/>
    <d v="2021-10-25T00:00:00"/>
    <n v="6"/>
    <s v="Attended all days"/>
    <m/>
    <s v="no"/>
    <s v="no"/>
    <s v="no"/>
    <s v="no"/>
    <m/>
    <s v="gaps_yes"/>
    <m/>
    <s v="support_no"/>
    <s v="support_no"/>
    <s v="support_no"/>
    <m/>
    <m/>
    <m/>
    <m/>
    <m/>
    <m/>
    <m/>
    <m/>
    <s v="child_ability_declined"/>
    <s v="No concerns. "/>
    <s v="Respondent didn't  know about the performance and how child is studying."/>
    <s v="uuid:510fd195-f46b-4504-891a-f9895470eae2"/>
    <n v="42"/>
    <s v="Uma maheshwari"/>
    <n v="0"/>
    <n v="0"/>
    <m/>
    <m/>
    <s v="collect:NsFXv10emRdOOIQl"/>
    <m/>
    <s v="Harish"/>
    <n v="13"/>
    <s v="male"/>
    <s v="child_enrol_yes"/>
    <s v="child_class_7"/>
    <s v="child_government_school"/>
    <s v="child_last_enrol_yes"/>
    <s v="child_last_class_6"/>
    <s v="child_last_government_school"/>
    <s v="Pushwa"/>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7d8d2874-b1bc-43f6-8f48-dc2dbbdf7a29"/>
    <s v="2021-11-17T11:18:15.165Z"/>
    <m/>
    <s v="Itforchange"/>
    <s v="Umamaheswari"/>
    <d v="2021-11-16T00:00:00"/>
    <s v="in_person"/>
    <s v="karnataka"/>
    <s v="bengaluru_urban"/>
    <m/>
    <s v="Jonathan colony"/>
    <s v="Bengaluru"/>
    <s v="urban"/>
    <m/>
    <s v="Kepamma"/>
    <s v="respondent_female"/>
    <s v="respondent_relationship_mother"/>
    <s v="household_head_no"/>
    <n v="4"/>
    <s v="caste_unclear"/>
    <m/>
    <s v="hindu"/>
    <s v="income_source_casual_labour"/>
    <s v="lang_kan"/>
    <m/>
    <s v="current_state"/>
    <m/>
    <m/>
    <n v="1"/>
    <n v="1"/>
    <m/>
    <x v="0"/>
    <s v="edu_young_meals_cooked"/>
    <s v="communication_no"/>
    <s v="school_status_yes"/>
    <d v="2021-10-25T00:00:00"/>
    <n v="6"/>
    <s v="Attended all days"/>
    <m/>
    <s v="yes_sometimes"/>
    <s v="yes_sometimes"/>
    <s v="no"/>
    <s v="no"/>
    <m/>
    <s v="gaps_no"/>
    <m/>
    <s v="support_no"/>
    <s v="support_no"/>
    <s v="support_no"/>
    <m/>
    <m/>
    <m/>
    <m/>
    <m/>
    <m/>
    <m/>
    <m/>
    <s v="child_ability_improved"/>
    <s v="No comments"/>
    <s v="Parents doesn't no to tell about the studies  or anything related to education"/>
    <s v="uuid:7d8d2874-b1bc-43f6-8f48-dc2dbbdf7a29"/>
    <n v="42"/>
    <s v="Uma maheshwari"/>
    <n v="0"/>
    <n v="0"/>
    <m/>
    <m/>
    <s v="collect:NsFXv10emRdOOIQl"/>
    <m/>
    <s v="Sowmya"/>
    <n v="15"/>
    <s v="female"/>
    <s v="child_enrol_yes"/>
    <s v="child_class_9"/>
    <s v="child_private_school"/>
    <s v="child_last_enrol_no"/>
    <m/>
    <m/>
    <s v="n/a"/>
    <s v="n/a"/>
    <s v="n/a"/>
    <s v="n/a"/>
    <s v="n/a"/>
    <s v="n/a"/>
    <s v="n/a"/>
    <s v="n/a"/>
    <s v="n/a"/>
    <s v="n/a"/>
    <s v="n/a"/>
    <s v="n/a"/>
    <s v="n/a"/>
    <s v="n/a"/>
    <s v="n/a"/>
    <s v="n/a"/>
    <s v="n/a"/>
    <s v="n/a"/>
    <s v="n/a"/>
    <s v="n/a"/>
    <s v="n/a"/>
    <s v="n/a"/>
    <s v="n/a"/>
    <s v="n/a"/>
    <s v="n/a"/>
    <s v="n/a"/>
    <s v="n/a"/>
    <s v="n/a"/>
    <s v="n/a"/>
    <s v="n/a"/>
    <s v="n/a"/>
    <s v="n/a"/>
    <s v="n/a"/>
    <s v="n/a"/>
    <s v="n/a"/>
    <s v="n/a"/>
  </r>
  <r>
    <s v="uuid:ebd48dbd-dacc-428b-bf8c-6f270af9e777"/>
    <s v="2021-11-16T13:29:42.553Z"/>
    <m/>
    <s v="Itforchange"/>
    <s v="Umamaheswari "/>
    <d v="2021-11-16T00:00:00"/>
    <s v="in_person"/>
    <s v="karnataka"/>
    <s v="bengaluru_urban"/>
    <m/>
    <s v="Maranahalli"/>
    <s v="Bengaluru"/>
    <s v="urban"/>
    <m/>
    <s v="Pandurangan"/>
    <s v="respondent_male"/>
    <s v="respondent_relationship_relative"/>
    <s v="household_head_no"/>
    <n v="6"/>
    <s v="obc"/>
    <m/>
    <s v="hindu"/>
    <s v="income_source_casual_labour"/>
    <s v="lang_kan lang_tamil"/>
    <m/>
    <s v="current_state"/>
    <m/>
    <m/>
    <n v="1"/>
    <n v="1"/>
    <m/>
    <x v="3"/>
    <s v="edu_young_meals_cooked"/>
    <s v="communication_no"/>
    <s v="school_status_yes"/>
    <d v="2021-11-07T00:00:00"/>
    <n v="6"/>
    <s v="All days she had attended the school"/>
    <m/>
    <s v="no"/>
    <s v="no"/>
    <s v="no"/>
    <s v="yes"/>
    <m/>
    <s v="gaps_no"/>
    <m/>
    <s v="support_no"/>
    <s v="support_no"/>
    <s v="support_no"/>
    <m/>
    <m/>
    <m/>
    <m/>
    <m/>
    <m/>
    <m/>
    <m/>
    <s v="child_ability_unable"/>
    <s v="None"/>
    <s v="No comments "/>
    <s v="uuid:ebd48dbd-dacc-428b-bf8c-6f270af9e777"/>
    <n v="42"/>
    <s v="Uma maheshwari"/>
    <n v="0"/>
    <n v="0"/>
    <m/>
    <m/>
    <s v="collect:NsFXv10emRdOOIQl"/>
    <m/>
    <s v="Harshini"/>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677c97d4-8af0-4965-8105-aa6d3b5905b9"/>
    <s v="2021-11-16T12:06:59.641Z"/>
    <m/>
    <s v="Gubbachi Learning community"/>
    <s v="Poornima PS"/>
    <d v="2021-11-16T00:00:00"/>
    <s v="in_person"/>
    <s v="karnataka"/>
    <s v="bengaluru_urban"/>
    <m/>
    <s v="Doddakanahalli  ward no 150"/>
    <s v="Doddakanahalli  village"/>
    <s v="urban"/>
    <m/>
    <s v="Monamma"/>
    <s v="respondent_female"/>
    <s v="respondent_relationship_mother"/>
    <s v="household_head_yes"/>
    <n v="7"/>
    <s v="other"/>
    <s v="Kurubaru"/>
    <s v="hindu"/>
    <s v="income_source_casual_labour"/>
    <s v="lang_kan"/>
    <m/>
    <s v="current_state"/>
    <m/>
    <m/>
    <n v="2"/>
    <n v="2"/>
    <m/>
    <x v="3"/>
    <s v="edu_young_meals_dry"/>
    <s v="communication_no"/>
    <s v="school_status_no"/>
    <m/>
    <m/>
    <m/>
    <m/>
    <m/>
    <m/>
    <m/>
    <m/>
    <m/>
    <m/>
    <m/>
    <m/>
    <m/>
    <m/>
    <m/>
    <s v="study_no"/>
    <m/>
    <s v="moment_no"/>
    <s v="moment_no"/>
    <s v="moment_no"/>
    <s v="moment_no"/>
    <s v="Admission has not done"/>
    <s v="child_ability_unable"/>
    <s v="No"/>
    <s v="This children's admission has not done till know. But the parents are working so their are looking for near by school and the children's safety also"/>
    <s v="uuid:677c97d4-8af0-4965-8105-aa6d3b5905b9"/>
    <n v="28"/>
    <s v="Anusha Sharma"/>
    <n v="0"/>
    <n v="0"/>
    <m/>
    <m/>
    <s v="collect:CjplU752mB5iJA8C"/>
    <m/>
    <s v="Bhreelinga"/>
    <n v="7"/>
    <s v="male"/>
    <s v="child_enrol_no"/>
    <m/>
    <m/>
    <s v="child_last_enrol_no"/>
    <m/>
    <m/>
    <s v="Radhika "/>
    <n v="5"/>
    <s v="female"/>
    <s v="child_enrol_no"/>
    <m/>
    <m/>
    <s v="child_last_enrol_no"/>
    <m/>
    <m/>
    <s v="n/a"/>
    <s v="n/a"/>
    <s v="n/a"/>
    <s v="n/a"/>
    <s v="n/a"/>
    <s v="n/a"/>
    <s v="n/a"/>
    <s v="n/a"/>
    <s v="n/a"/>
    <s v="n/a"/>
    <s v="n/a"/>
    <s v="n/a"/>
    <s v="n/a"/>
    <s v="n/a"/>
    <s v="n/a"/>
    <s v="n/a"/>
    <s v="n/a"/>
    <s v="n/a"/>
    <s v="n/a"/>
    <s v="n/a"/>
    <s v="n/a"/>
    <s v="n/a"/>
    <s v="n/a"/>
    <s v="n/a"/>
    <s v="n/a"/>
    <s v="n/a"/>
    <s v="n/a"/>
  </r>
  <r>
    <s v="uuid:1acc459e-995f-4056-8613-2d1376362dcb"/>
    <s v="2021-11-16T12:06:59.145Z"/>
    <m/>
    <s v="Gubbachi Learning community "/>
    <s v="Poornima PS"/>
    <d v="2021-11-16T00:00:00"/>
    <s v="in_person"/>
    <s v="karnataka"/>
    <s v="bengaluru_urban"/>
    <m/>
    <s v="Doddakanahalli  ward no 150"/>
    <s v="Doddakanahalli  village "/>
    <s v="urban"/>
    <m/>
    <s v="Padhma shri"/>
    <s v="respondent_female"/>
    <s v="respondent_relationship_mother"/>
    <s v="household_head_no"/>
    <n v="4"/>
    <s v="other"/>
    <s v="Upparu"/>
    <s v="hindu"/>
    <s v="income_source_casual_labour"/>
    <s v="lang_kan"/>
    <m/>
    <s v="current_state"/>
    <m/>
    <m/>
    <n v="2"/>
    <n v="2"/>
    <m/>
    <x v="3"/>
    <s v="edu_young_meals_dry"/>
    <s v="communication_yes"/>
    <s v="school_status_no"/>
    <m/>
    <m/>
    <m/>
    <m/>
    <m/>
    <m/>
    <m/>
    <m/>
    <m/>
    <m/>
    <m/>
    <m/>
    <m/>
    <m/>
    <m/>
    <s v="study_no"/>
    <m/>
    <s v="moment_no"/>
    <s v="moment_no"/>
    <s v="moment_no"/>
    <s v="moment_no"/>
    <s v="He has no any books to read"/>
    <s v="child_ability_improved"/>
    <s v="We like to send the childrens to school "/>
    <s v="The parents are interested to send but the children are unable to cross the road to go to school it's little far "/>
    <s v="uuid:1acc459e-995f-4056-8613-2d1376362dcb"/>
    <n v="28"/>
    <s v="Anusha Sharma"/>
    <n v="0"/>
    <n v="0"/>
    <m/>
    <m/>
    <s v="collect:CjplU752mB5iJA8C"/>
    <m/>
    <s v="Venkatesha "/>
    <n v="10"/>
    <s v="male"/>
    <s v="child_enrol_no"/>
    <m/>
    <m/>
    <s v="child_last_enrol_no"/>
    <m/>
    <m/>
    <s v="Maruthi"/>
    <n v="8"/>
    <s v="male"/>
    <s v="child_enrol_no"/>
    <m/>
    <m/>
    <s v="child_last_enrol_no"/>
    <m/>
    <m/>
    <s v="n/a"/>
    <s v="n/a"/>
    <s v="n/a"/>
    <s v="n/a"/>
    <s v="n/a"/>
    <s v="n/a"/>
    <s v="n/a"/>
    <s v="n/a"/>
    <s v="n/a"/>
    <s v="n/a"/>
    <s v="n/a"/>
    <s v="n/a"/>
    <s v="n/a"/>
    <s v="n/a"/>
    <s v="n/a"/>
    <s v="n/a"/>
    <s v="n/a"/>
    <s v="n/a"/>
    <s v="n/a"/>
    <s v="n/a"/>
    <s v="n/a"/>
    <s v="n/a"/>
    <s v="n/a"/>
    <s v="n/a"/>
    <s v="n/a"/>
    <s v="n/a"/>
    <s v="n/a"/>
  </r>
  <r>
    <s v="uuid:8240ddc0-252a-4b82-ba93-7131ae8aa43a"/>
    <s v="2021-11-16T11:50:02.855Z"/>
    <m/>
    <s v="Gubbachi"/>
    <s v="Premanjali"/>
    <d v="2021-11-16T00:00:00"/>
    <s v="in_person"/>
    <s v="karnataka"/>
    <s v="bengaluru_urban"/>
    <m/>
    <s v="Mahadev pura"/>
    <s v="Doddakannelli"/>
    <s v="urban"/>
    <m/>
    <s v="Devamma"/>
    <s v="respondent_female"/>
    <s v="respondent_relationship_mother"/>
    <s v="household_head_no"/>
    <n v="6"/>
    <s v="st"/>
    <m/>
    <s v="hindu"/>
    <s v="income_source_casual_labour"/>
    <s v="lang_kan"/>
    <m/>
    <s v="current_state"/>
    <m/>
    <m/>
    <n v="2"/>
    <n v="2"/>
    <m/>
    <x v="0"/>
    <s v="edu_young_meals_cooked"/>
    <s v="communication_yes"/>
    <s v="school_status_yes"/>
    <d v="2021-10-25T00:00:00"/>
    <n v="7"/>
    <s v="No"/>
    <m/>
    <s v="yes"/>
    <s v="yes"/>
    <s v="yes"/>
    <s v="yes"/>
    <m/>
    <s v="gaps_no"/>
    <m/>
    <s v="support_sometimes"/>
    <s v="support_no"/>
    <s v="support_no"/>
    <m/>
    <m/>
    <m/>
    <m/>
    <m/>
    <m/>
    <m/>
    <m/>
    <s v="child_ability_improved"/>
    <s v="Open agli"/>
    <s v="Good"/>
    <s v="uuid:8240ddc0-252a-4b82-ba93-7131ae8aa43a"/>
    <n v="28"/>
    <s v="Anusha Sharma"/>
    <n v="0"/>
    <n v="0"/>
    <m/>
    <m/>
    <s v="collect:CXLLYnCQtqSwsrkC"/>
    <m/>
    <s v="Shivakumar s"/>
    <n v="11"/>
    <s v="male"/>
    <s v="child_enrol_yes"/>
    <s v="child_class_6"/>
    <s v="child_government_school"/>
    <s v="child_last_enrol_yes"/>
    <s v="child_last_class_6"/>
    <s v="child_last_government_school"/>
    <s v="Anadkumar s"/>
    <n v="9"/>
    <s v="male"/>
    <s v="child_enrol_yes"/>
    <s v="child_class_3"/>
    <s v="child_government_school"/>
    <s v="child_last_enrol_yes"/>
    <s v="child_last_class_3"/>
    <s v="child_last_government_school"/>
    <s v="n/a"/>
    <s v="n/a"/>
    <s v="n/a"/>
    <s v="n/a"/>
    <s v="n/a"/>
    <s v="n/a"/>
    <s v="n/a"/>
    <s v="n/a"/>
    <s v="n/a"/>
    <s v="n/a"/>
    <s v="n/a"/>
    <s v="n/a"/>
    <s v="n/a"/>
    <s v="n/a"/>
    <s v="n/a"/>
    <s v="n/a"/>
    <s v="n/a"/>
    <s v="n/a"/>
    <s v="n/a"/>
    <s v="n/a"/>
    <s v="n/a"/>
    <s v="n/a"/>
    <s v="n/a"/>
    <s v="n/a"/>
    <s v="n/a"/>
    <s v="n/a"/>
    <s v="n/a"/>
  </r>
  <r>
    <s v="uuid:7fa1c152-c005-4a35-85b8-8ea97adbb526"/>
    <s v="2021-11-16T11:43:55.346Z"/>
    <m/>
    <s v="Gubbachi ( Bheerappa )"/>
    <s v="Bheerappa"/>
    <d v="2021-11-16T00:00:00"/>
    <s v="in_person"/>
    <s v="karnataka"/>
    <s v="bengaluru_urban"/>
    <m/>
    <s v="Halanyakanahalli Panchathi"/>
    <s v="à²ªà²Ÿà³à²Ÿà²£"/>
    <s v="urban"/>
    <m/>
    <s v="à²†à²‚à²œà²¨à³‡à²¯ "/>
    <s v="respondent_male"/>
    <s v="respondent_relationship_father"/>
    <s v="household_head_yes"/>
    <n v="6"/>
    <s v="obc"/>
    <m/>
    <s v="christian"/>
    <s v="income_source_casual_labour"/>
    <s v="lang_kan"/>
    <m/>
    <s v="current_state"/>
    <m/>
    <m/>
    <n v="3"/>
    <n v="3"/>
    <m/>
    <x v="0"/>
    <s v="edu_young_meals_cooked"/>
    <s v="communication_yes"/>
    <s v="school_status_yes"/>
    <d v="2021-10-06T00:00:00"/>
    <n v="30"/>
    <s v="à²¡à³ˆà²²à²¿ à²¶à²¾à²²à³†à²—à³† à²¹à³‹à²—à³à²¤à²¾ à²‡à²¦à³† "/>
    <m/>
    <s v="yes"/>
    <s v="yes"/>
    <s v="yes"/>
    <m/>
    <m/>
    <s v="gaps_yes"/>
    <m/>
    <s v="support_yes"/>
    <m/>
    <m/>
    <m/>
    <m/>
    <m/>
    <m/>
    <m/>
    <m/>
    <m/>
    <m/>
    <s v="child_ability_declined"/>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7fa1c152-c005-4a35-85b8-8ea97adbb526"/>
    <n v="28"/>
    <s v="Anusha Sharma"/>
    <n v="0"/>
    <n v="0"/>
    <m/>
    <m/>
    <s v="collect:oMNajyelZVyVVmlt"/>
    <m/>
    <s v="à²‰à²®à²¾à²¦à³‡à²µà²¿ "/>
    <n v="12"/>
    <s v="female"/>
    <s v="child_enrol_yes"/>
    <s v="child_class_6"/>
    <s v="child_government_school"/>
    <s v="child_last_enrol_yes"/>
    <s v="child_last_class_7"/>
    <s v="child_last_government_school"/>
    <s v="à²®à²°à²¿à²¯à²®à³à²® "/>
    <n v="18"/>
    <s v="female"/>
    <s v="child_enrol_no"/>
    <m/>
    <m/>
    <s v="child_last_enrol_no"/>
    <m/>
    <m/>
    <s v="à²‰à²¦à²¯à²•à³à²®à²¾à²°"/>
    <n v="10"/>
    <s v="male"/>
    <s v="child_enrol_yes"/>
    <s v="child_class_4"/>
    <s v="child_government_school"/>
    <s v="child_last_enrol_yes"/>
    <s v="child_last_class_3"/>
    <s v="child_last_government_school"/>
    <s v="n/a"/>
    <s v="n/a"/>
    <s v="n/a"/>
    <s v="n/a"/>
    <s v="n/a"/>
    <s v="n/a"/>
    <s v="n/a"/>
    <s v="n/a"/>
    <s v="n/a"/>
    <s v="n/a"/>
    <s v="n/a"/>
    <s v="n/a"/>
    <s v="n/a"/>
    <s v="n/a"/>
    <s v="n/a"/>
    <s v="n/a"/>
    <s v="n/a"/>
    <s v="n/a"/>
  </r>
  <r>
    <s v="uuid:077945a1-50ed-4b5b-8d97-36c5a9a9369c"/>
    <s v="2021-11-16T11:40:37.363Z"/>
    <m/>
    <s v="Gubbachi"/>
    <s v="Premanjali"/>
    <d v="2021-11-16T00:00:00"/>
    <s v="in_person"/>
    <s v="karnataka"/>
    <s v="bengaluru_urban"/>
    <m/>
    <s v="Mahadev pura"/>
    <s v="Doddakannelli"/>
    <s v="urban"/>
    <m/>
    <s v="Lakshmi"/>
    <s v="respondent_female"/>
    <s v="respondent_relationship_mother"/>
    <s v="household_head_no"/>
    <n v="4"/>
    <s v="other"/>
    <s v="C-1"/>
    <s v="hindu"/>
    <s v="income_source_casual_labour"/>
    <s v="lang_kan"/>
    <m/>
    <s v="current_state"/>
    <m/>
    <m/>
    <n v="2"/>
    <n v="2"/>
    <m/>
    <x v="3"/>
    <s v="edu_young_meals_unclear"/>
    <s v="communication_no"/>
    <s v="school_status_no"/>
    <m/>
    <m/>
    <m/>
    <m/>
    <m/>
    <m/>
    <m/>
    <m/>
    <m/>
    <m/>
    <m/>
    <m/>
    <m/>
    <m/>
    <m/>
    <s v="study_no"/>
    <m/>
    <s v="moment_no"/>
    <s v="moment_no"/>
    <s v="moment_no"/>
    <s v="moment_no"/>
    <m/>
    <s v="child_ability_unable"/>
    <s v="No"/>
    <s v="Not good"/>
    <s v="uuid:077945a1-50ed-4b5b-8d97-36c5a9a9369c"/>
    <n v="28"/>
    <s v="Anusha Sharma"/>
    <n v="0"/>
    <n v="0"/>
    <m/>
    <m/>
    <s v="collect:CXLLYnCQtqSwsrkC"/>
    <m/>
    <s v="Doddamma"/>
    <n v="15"/>
    <s v="female"/>
    <s v="child_enrol_no"/>
    <m/>
    <m/>
    <s v="child_last_enrol_no"/>
    <m/>
    <m/>
    <s v="Anjula"/>
    <n v="6"/>
    <s v="female"/>
    <s v="child_enrol_no"/>
    <m/>
    <m/>
    <s v="child_last_enrol_no"/>
    <m/>
    <m/>
    <s v="n/a"/>
    <s v="n/a"/>
    <s v="n/a"/>
    <s v="n/a"/>
    <s v="n/a"/>
    <s v="n/a"/>
    <s v="n/a"/>
    <s v="n/a"/>
    <s v="n/a"/>
    <s v="n/a"/>
    <s v="n/a"/>
    <s v="n/a"/>
    <s v="n/a"/>
    <s v="n/a"/>
    <s v="n/a"/>
    <s v="n/a"/>
    <s v="n/a"/>
    <s v="n/a"/>
    <s v="n/a"/>
    <s v="n/a"/>
    <s v="n/a"/>
    <s v="n/a"/>
    <s v="n/a"/>
    <s v="n/a"/>
    <s v="n/a"/>
    <s v="n/a"/>
    <s v="n/a"/>
  </r>
  <r>
    <s v="uuid:0ffa4e96-c4c2-4596-a342-96a82dfe4af8"/>
    <s v="2021-11-16T11:38:29.549Z"/>
    <m/>
    <s v="Gubbachi ( Bheerappa )"/>
    <s v="Bheerappa"/>
    <d v="2021-11-16T00:00:00"/>
    <s v="in_person"/>
    <s v="karnataka"/>
    <s v="bengaluru_urban"/>
    <m/>
    <s v="Halanyakanahalli Panchathi"/>
    <s v="à²ªà²Ÿà³à²Ÿà²£"/>
    <s v="urban"/>
    <m/>
    <s v="à²¨à²°à²¸à²¿à²‚à²¹ "/>
    <s v="respondent_male"/>
    <s v="respondent_relationship_father"/>
    <s v="household_head_yes"/>
    <n v="6"/>
    <s v="obc"/>
    <m/>
    <s v="christian"/>
    <s v="income_source_casual_labour"/>
    <s v="lang_kan"/>
    <m/>
    <s v="current_state"/>
    <m/>
    <m/>
    <n v="2"/>
    <n v="2"/>
    <m/>
    <x v="0"/>
    <s v="edu_young_meals_cooked"/>
    <s v="communication_yes"/>
    <s v="school_status_yes"/>
    <d v="2021-10-06T00:00:00"/>
    <n v="30"/>
    <s v="à²¡à³ˆà²²à²¿ à²®à²—à³ à²¶à²¾à²²à³†à²—à³† à²¹à³‹à²—à³à²¤à²¾ à²‡à²¦à³†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0ffa4e96-c4c2-4596-a342-96a82dfe4af8"/>
    <n v="28"/>
    <s v="Anusha Sharma"/>
    <n v="0"/>
    <n v="0"/>
    <m/>
    <m/>
    <s v="collect:oMNajyelZVyVVmlt"/>
    <m/>
    <s v="à²•à²µà²¿à²¤à²¾ "/>
    <n v="9"/>
    <s v="male"/>
    <s v="child_enrol_yes"/>
    <s v="child_class_4"/>
    <s v="child_government_school"/>
    <s v="child_last_enrol_yes"/>
    <s v="child_last_class_5"/>
    <s v="child_last_government_school"/>
    <s v="à²šà²¿à²¨à³à²¨ "/>
    <n v="8"/>
    <s v="female"/>
    <s v="child_enrol_yes"/>
    <s v="child_class_2"/>
    <s v="child_government_school"/>
    <s v="child_last_enrol_yes"/>
    <s v="child_last_class_3"/>
    <s v="child_last_government_school"/>
    <s v="n/a"/>
    <s v="n/a"/>
    <s v="n/a"/>
    <s v="n/a"/>
    <s v="n/a"/>
    <s v="n/a"/>
    <s v="n/a"/>
    <s v="n/a"/>
    <s v="n/a"/>
    <s v="n/a"/>
    <s v="n/a"/>
    <s v="n/a"/>
    <s v="n/a"/>
    <s v="n/a"/>
    <s v="n/a"/>
    <s v="n/a"/>
    <s v="n/a"/>
    <s v="n/a"/>
    <s v="n/a"/>
    <s v="n/a"/>
    <s v="n/a"/>
    <s v="n/a"/>
    <s v="n/a"/>
    <s v="n/a"/>
    <s v="n/a"/>
    <s v="n/a"/>
    <s v="n/a"/>
  </r>
  <r>
    <s v="uuid:e0235ebe-d2b1-4f7d-87c6-f2b8fda4d279"/>
    <s v="2021-11-16T11:33:47.524Z"/>
    <m/>
    <s v="Gubbachi ( Bheerappa )"/>
    <s v="Bheerappa"/>
    <d v="2021-11-16T00:00:00"/>
    <s v="in_person"/>
    <s v="karnataka"/>
    <s v="bengaluru_urban"/>
    <m/>
    <s v="Halanyakanahalli Panchathi"/>
    <s v="à²ªà²Ÿà³à²Ÿà²£"/>
    <s v="urban"/>
    <m/>
    <s v="à²¹à³à²¸à²¨à²®à³à²® "/>
    <s v="respondent_female"/>
    <s v="respondent_relationship_mother"/>
    <s v="household_head_yes"/>
    <n v="7"/>
    <s v="obc"/>
    <m/>
    <s v="christian"/>
    <s v="income_source_casual_labour"/>
    <s v="lang_kan"/>
    <m/>
    <s v="current_state"/>
    <m/>
    <m/>
    <n v="1"/>
    <n v="1"/>
    <m/>
    <x v="0"/>
    <s v="edu_young_meals_cooked"/>
    <s v="communication_yes"/>
    <s v="school_status_yes"/>
    <d v="2021-10-06T00:00:00"/>
    <n v="30"/>
    <s v="à²¦à³€à²ªà²¾à²µà²³à²¿ à²¹à²¬à³à²¬à²•à³à²•à³† à²¹à³‹à²¦ à²•à²¾à²°à²£ à²¶à²¾à²²à³†à²—à³† à²¬à²°à³‹à²•à³† à²…à²—à³à²²à²¿à²²à³à²²à²¾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e0235ebe-d2b1-4f7d-87c6-f2b8fda4d279"/>
    <n v="28"/>
    <s v="Anusha Sharma"/>
    <n v="0"/>
    <n v="0"/>
    <m/>
    <m/>
    <s v="collect:oMNajyelZVyVVmlt"/>
    <m/>
    <s v="à²°à³‡à²–à²¾ "/>
    <n v="10"/>
    <s v="female"/>
    <s v="child_enrol_yes"/>
    <s v="child_class_3"/>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a2637fe1-7c95-4c64-a202-4b2307e17925"/>
    <s v="2021-11-16T11:23:37.381Z"/>
    <m/>
    <s v="Gubbachi ( Bheerappa )"/>
    <s v="Bheerappa"/>
    <d v="2021-11-16T00:00:00"/>
    <s v="in_person"/>
    <s v="karnataka"/>
    <s v="bengaluru_urban"/>
    <m/>
    <s v="Halanyakanahalli Panchathi"/>
    <s v="à²ªà²Ÿà³à²Ÿà²£"/>
    <s v="urban"/>
    <m/>
    <s v="à²¹à²¨à³à²®à²‚à²¤"/>
    <s v="respondent_male"/>
    <s v="respondent_relationship_father"/>
    <s v="household_head_yes"/>
    <n v="3"/>
    <s v="obc"/>
    <m/>
    <s v="christian"/>
    <s v="income_source_casual_labour"/>
    <s v="lang_kan"/>
    <m/>
    <s v="current_state"/>
    <m/>
    <m/>
    <n v="1"/>
    <n v="1"/>
    <m/>
    <x v="0"/>
    <s v="edu_young_meals_cooked"/>
    <s v="communication_yes"/>
    <s v="school_status_yes"/>
    <d v="2021-10-06T00:00:00"/>
    <n v="30"/>
    <s v="à²•à³†à²²à²µà³ à²¦à²¿à²¨à²—à²³à²²à²¿ à²•à³†à²®à³à²®à³ à²œà³à²µà²°, à²¨à³†à²—à²¡à²¿ à²‡à²¤à³à²¤à³ à²…à²¦à²•à³† à²¸à²°à²¿à²¯à²¾à²—à²¿ à²¶à²¾à²²à³†à²—à³† à²¹à³‹à²—à³à²²à²¿à²²à³à²²à²¾ "/>
    <m/>
    <s v="yes"/>
    <s v="yes"/>
    <s v="yes"/>
    <m/>
    <m/>
    <s v="gaps_yes"/>
    <m/>
    <s v="support_yes"/>
    <s v="support_yes"/>
    <s v="support_yes"/>
    <m/>
    <m/>
    <m/>
    <m/>
    <m/>
    <m/>
    <m/>
    <m/>
    <s v="child_ability_declined"/>
    <s v="à²•à³‹à²µà²¿à²¡à³ à²¸à²®à²¯à²¦à²²à³à²²à²¿ vedio à²•à²¾à²²à³ à²®à³à²•à²¾à²‚à²¤à²° à²•à³à²²à²¾à²¸à³ à²¨à²¡à²¿à²¯à³à²¤à²¿à²¤à³à²¤à³, à²‡à²µà²— à²¸à³à²•à³‚à²²à³ à²“à²ªà²¨à³ à²†à²—à²¿à²°à³à²µà²¾à²¦ à²°à²¿à²‚à²¦ à²¨à²®à²—à³† à²–à³à²·à²¿à²†à²—à³à²¤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a2637fe1-7c95-4c64-a202-4b2307e17925"/>
    <n v="28"/>
    <s v="Anusha Sharma"/>
    <n v="0"/>
    <n v="0"/>
    <m/>
    <m/>
    <s v="collect:oMNajyelZVyVVmlt"/>
    <m/>
    <s v="à²¨à²µà³€à²¨à³ "/>
    <n v="13"/>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9a4a57a-c97e-4f82-9e47-c8ab491cb9b7"/>
    <s v="2021-11-16T11:23:32.441Z"/>
    <m/>
    <s v="Gubbachi"/>
    <s v="Premanjali"/>
    <d v="2021-11-16T00:00:00"/>
    <s v="in_person"/>
    <s v="karnataka"/>
    <s v="bengaluru_urban"/>
    <m/>
    <s v="Mahadev pura"/>
    <s v="Doddakannelli"/>
    <s v="urban"/>
    <m/>
    <s v="Govinda"/>
    <s v="respondent_male"/>
    <s v="respondent_relationship_father"/>
    <s v="household_head_yes"/>
    <n v="4"/>
    <s v="other"/>
    <s v="Golla c1"/>
    <s v="hindu"/>
    <s v="income_source_casual_labour"/>
    <s v="lang_kan"/>
    <m/>
    <s v="current_state"/>
    <m/>
    <m/>
    <n v="1"/>
    <n v="1"/>
    <m/>
    <x v="0"/>
    <s v="edu_young_meals_cooked"/>
    <s v="communication_yes"/>
    <s v="school_status_yes"/>
    <d v="2021-10-25T00:00:00"/>
    <n v="7"/>
    <s v="Ushar ella"/>
    <m/>
    <s v="no"/>
    <s v="no"/>
    <s v="no"/>
    <s v="no"/>
    <m/>
    <s v="gaps_no"/>
    <m/>
    <s v="support_sometimes"/>
    <s v="support_no"/>
    <s v="support_no"/>
    <m/>
    <m/>
    <m/>
    <m/>
    <m/>
    <m/>
    <m/>
    <m/>
    <s v="child_ability_more_less"/>
    <s v="Punaha open agali"/>
    <s v="Good"/>
    <s v="uuid:a9a4a57a-c97e-4f82-9e47-c8ab491cb9b7"/>
    <n v="28"/>
    <s v="Anusha Sharma"/>
    <n v="0"/>
    <n v="0"/>
    <m/>
    <m/>
    <s v="collect:CXLLYnCQtqSwsrkC"/>
    <m/>
    <s v="Muduranga"/>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b48ebe03-4266-4ade-a4b8-256338bda5aa"/>
    <s v="2021-11-16T11:14:14.148Z"/>
    <m/>
    <s v="Gubbachi ( Bheerappa )"/>
    <s v="Bheerappa"/>
    <d v="2021-11-16T00:00:00"/>
    <s v="in_person"/>
    <s v="karnataka"/>
    <s v="bengaluru_urban"/>
    <m/>
    <s v="Halanyakanahalli Panchathi"/>
    <s v="à²ªà²Ÿà³à²Ÿà²£"/>
    <s v="urban"/>
    <m/>
    <s v="à²¹à²¨à³à²®à²‚à²¤ "/>
    <s v="respondent_male"/>
    <s v="respondent_relationship_father"/>
    <s v="household_head_yes"/>
    <n v="4"/>
    <s v="obc"/>
    <m/>
    <s v="christian"/>
    <s v="income_source_casual_labour income_source_non_farming"/>
    <s v="lang_kan"/>
    <m/>
    <s v="current_state"/>
    <m/>
    <m/>
    <n v="2"/>
    <n v="2"/>
    <m/>
    <x v="0"/>
    <s v="edu_young_meals_cooked"/>
    <s v="communication_yes"/>
    <s v="school_status_yes"/>
    <d v="2021-10-06T00:00:00"/>
    <n v="30"/>
    <s v="à²œà²¾à²¤à³à²°à³† à²®à²¤à³à²¸à³‹à²•à³† à²Šà²°à²¿à²—à³† à²¹à³‹à²—à²¿à²°à³à²µà²¦à²°à²¿à²‚à²¦ à²¡à³ˆà²²à³ à²¶à²¾à²²à³†à²—à³† à²¬à²°à³à²¤à²¿à²°à³à²²à²¿à²²à³à²² "/>
    <m/>
    <s v="yes"/>
    <s v="yes"/>
    <s v="yes"/>
    <m/>
    <m/>
    <s v="gaps_yes"/>
    <m/>
    <m/>
    <m/>
    <m/>
    <m/>
    <m/>
    <m/>
    <m/>
    <m/>
    <m/>
    <m/>
    <m/>
    <s v="child_ability_declined"/>
    <s v="à²¸à²‚à²¤à³‹à²· à²µà²¾à²—à³à²¤à³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b48ebe03-4266-4ade-a4b8-256338bda5aa"/>
    <n v="28"/>
    <s v="Anusha Sharma"/>
    <n v="0"/>
    <n v="0"/>
    <m/>
    <m/>
    <s v="collect:oMNajyelZVyVVmlt"/>
    <m/>
    <s v="à²¸à³Šà²¨à²®à³à²® "/>
    <n v="13"/>
    <s v="female"/>
    <s v="child_enrol_yes"/>
    <s v="child_class_7"/>
    <s v="child_government_school"/>
    <s v="child_last_enrol_yes"/>
    <s v="child_last_class_8"/>
    <s v="child_last_government_school"/>
    <s v="à²ªà³à²°à²œà³à²µà²²à³ "/>
    <n v="11"/>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r>
  <r>
    <s v="uuid:795c96e8-cdfc-428f-aeb0-e91440f12029"/>
    <s v="2021-11-16T11:08:25.367Z"/>
    <m/>
    <s v="Gubbachi ( Bheerappa )"/>
    <s v="Bheerappa"/>
    <d v="2021-11-16T00:00:00"/>
    <s v="in_person"/>
    <s v="karnataka"/>
    <s v="bengaluru_urban"/>
    <m/>
    <s v="Halanyakanahalli Panchathi"/>
    <s v="à²ªà²Ÿà³à²Ÿà²£"/>
    <s v="urban"/>
    <m/>
    <s v="à²°à³‡à²£à³à²•à²¾ "/>
    <s v="respondent_female"/>
    <s v="respondent_relationship_mother"/>
    <s v="household_head_yes"/>
    <n v="5"/>
    <s v="obc"/>
    <m/>
    <s v="christian"/>
    <s v="income_source_casual_labour"/>
    <s v="lang_kan"/>
    <m/>
    <s v="current_state"/>
    <m/>
    <m/>
    <n v="3"/>
    <n v="3"/>
    <m/>
    <x v="1"/>
    <s v="edu_young_meals_cooked"/>
    <s v="communication_yes"/>
    <s v="school_status_yes"/>
    <d v="2021-10-06T00:00:00"/>
    <n v="50"/>
    <s v="à²¹à²¾à²œà²°à²¾à²—à³à²¤à²¿à²¦à²¾à²°à³† "/>
    <m/>
    <s v="yes"/>
    <s v="yes"/>
    <s v="yes"/>
    <m/>
    <m/>
    <s v="gaps_yes"/>
    <m/>
    <s v="support_yes"/>
    <m/>
    <m/>
    <m/>
    <m/>
    <m/>
    <m/>
    <m/>
    <m/>
    <m/>
    <m/>
    <s v="child_ability_declined"/>
    <s v="à²¶à²¾à²²à³†à²—à³† à²¹à³Šà²—à³à²¦à³‡ à²®à²¨à²¿à²¯à²²à³à²²à²¿ à²‡à²¦à³à²¦à²¾ à²•à²¾à²°à²£ à²Žà²²à³à²²à²¾ à²…à²•à³à²·à²° à²µà³ à²®à²°à³†à²¤à³ à²¹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795c96e8-cdfc-428f-aeb0-e91440f12029"/>
    <n v="28"/>
    <s v="Anusha Sharma"/>
    <n v="0"/>
    <n v="0"/>
    <m/>
    <m/>
    <s v="collect:oMNajyelZVyVVmlt"/>
    <m/>
    <s v="à²¹à³à²²à²¿à²—à²®à³à²® "/>
    <n v="18"/>
    <s v="female"/>
    <s v="child_enrol_yes"/>
    <s v="child_class_11"/>
    <s v="child_government_school"/>
    <s v="child_last_enrol_yes"/>
    <s v="child_last_class_12"/>
    <s v="child_last_government_school"/>
    <s v="à²°à²¾à²§à²¿à²•à²¾ "/>
    <n v="17"/>
    <s v="female"/>
    <s v="child_enrol_yes"/>
    <s v="child_class_10"/>
    <s v="child_government_school"/>
    <s v="child_last_enrol_yes"/>
    <s v="child_last_class_11"/>
    <s v="child_last_government_school"/>
    <s v="Mallayya "/>
    <n v="11"/>
    <s v="male"/>
    <s v="child_enrol_yes"/>
    <s v="child_class_5"/>
    <s v="child_government_school"/>
    <s v="child_last_enrol_yes"/>
    <s v="child_last_class_6"/>
    <s v="child_last_government_school"/>
    <s v="n/a"/>
    <s v="n/a"/>
    <s v="n/a"/>
    <s v="n/a"/>
    <s v="n/a"/>
    <s v="n/a"/>
    <s v="n/a"/>
    <s v="n/a"/>
    <s v="n/a"/>
    <s v="n/a"/>
    <s v="n/a"/>
    <s v="n/a"/>
    <s v="n/a"/>
    <s v="n/a"/>
    <s v="n/a"/>
    <s v="n/a"/>
    <s v="n/a"/>
    <s v="n/a"/>
  </r>
  <r>
    <s v="uuid:37e2a88b-b2d5-4f51-a440-051ce3c481b1"/>
    <s v="2021-11-16T11:01:18.312Z"/>
    <m/>
    <s v="Gubbachi ( Bheerappa )"/>
    <s v="Bheerappa"/>
    <d v="2021-10-16T00:00:00"/>
    <s v="in_person"/>
    <s v="karnataka"/>
    <s v="bengaluru_urban"/>
    <m/>
    <s v="Halanyakanahalli Panchathi"/>
    <s v="à²ªà²Ÿà³à²Ÿà²£"/>
    <s v="urban"/>
    <m/>
    <s v="Rachappa"/>
    <s v="respondent_male"/>
    <s v="respondent_relationship_father"/>
    <s v="household_head_yes"/>
    <n v="5"/>
    <s v="obc"/>
    <m/>
    <s v="christian"/>
    <s v="income_source_casual_labour"/>
    <s v="lang_kan"/>
    <m/>
    <s v="current_state"/>
    <m/>
    <m/>
    <n v="3"/>
    <n v="3"/>
    <m/>
    <x v="0"/>
    <s v="edu_young_meals_cooked"/>
    <s v="communication_yes"/>
    <s v="school_status_yes"/>
    <d v="2021-10-09T00:00:00"/>
    <n v="40"/>
    <s v="à²¦à²¿à²¨à²¨à²¿à²¤à³à²¯ à²¶à²¾à²²à²—à³† à²¹à³‹à²—à³à²¤à²¾à²°à³† "/>
    <m/>
    <s v="yes"/>
    <s v="yes"/>
    <s v="yes"/>
    <m/>
    <m/>
    <s v="gaps_yes"/>
    <m/>
    <s v="support_yes"/>
    <m/>
    <m/>
    <m/>
    <m/>
    <m/>
    <m/>
    <m/>
    <m/>
    <m/>
    <m/>
    <s v="child_ability_declined"/>
    <s v="à²¶à²¾à²²à³† à²‡à²°à³à²²à²¿à²²à³à²² à²…à²‚à²¦à³à²°à³† à²®à²—à³ à²…à²³à²—à³à²¤à³à²¤à³† à²¶à²¾à²²à³† à²‡à²¦à³à²°à³† 2 à²…à²•à³à²·à²° à²•à²²à²¿à²¯à³à²¤à²¾à²°à³† "/>
    <s v="Covid à²•à²¾à²°à²£à²¦à²¿à²‚à²¦ à²¶à²¾à²²à³† à²®à³à²šà³à²šà²¿à²¤à³ à²†à²¦à³à²°à³† à²‡à²µà²¾à²— à²¶à²¾à²²à³† opn à²†à²—à²¿à²°à³à²µà²¦à²°à²¿à²‚à²¦ à²Žà²²à³à²²à²¾ à²®à²•à³à²•à²³à³ à²¶à²¾à²²à³†à²—à³† à²¹à³‹à²—à²¬à³‡à²•à³ à²…à²¨à³à²¨à²¦à³† à²…à²µà²° à²‰à²¦à³à²¦à³‡à²¶ "/>
    <s v="uuid:37e2a88b-b2d5-4f51-a440-051ce3c481b1"/>
    <n v="28"/>
    <s v="Anusha Sharma"/>
    <n v="0"/>
    <n v="0"/>
    <m/>
    <m/>
    <s v="collect:oMNajyelZVyVVmlt"/>
    <m/>
    <s v="à²…à²¨à²¿à²²à³ "/>
    <n v="11"/>
    <s v="male"/>
    <s v="child_enrol_yes"/>
    <s v="child_class_5"/>
    <s v="child_government_school"/>
    <s v="child_last_enrol_yes"/>
    <s v="child_last_class_4"/>
    <s v="child_last_government_school"/>
    <s v="Mallayya"/>
    <n v="9"/>
    <s v="male"/>
    <s v="child_enrol_yes"/>
    <s v="child_class_3"/>
    <s v="child_government_school"/>
    <s v="child_last_enrol_yes"/>
    <s v="child_last_class_4"/>
    <s v="child_last_government_school"/>
    <s v="à²¯à²¶à²µà²‚à²¤ "/>
    <n v="6"/>
    <s v="male"/>
    <s v="child_enrol_no"/>
    <m/>
    <m/>
    <s v="child_last_enrol_no"/>
    <m/>
    <m/>
    <s v="n/a"/>
    <s v="n/a"/>
    <s v="n/a"/>
    <s v="n/a"/>
    <s v="n/a"/>
    <s v="n/a"/>
    <s v="n/a"/>
    <s v="n/a"/>
    <s v="n/a"/>
    <s v="n/a"/>
    <s v="n/a"/>
    <s v="n/a"/>
    <s v="n/a"/>
    <s v="n/a"/>
    <s v="n/a"/>
    <s v="n/a"/>
    <s v="n/a"/>
    <s v="n/a"/>
  </r>
  <r>
    <s v="uuid:50d48150-3bf0-40e9-8102-593143a650ec"/>
    <s v="2021-11-16T10:50:39.658Z"/>
    <m/>
    <s v="Gubbachi ( Bheerappa )"/>
    <s v="Bheerappa"/>
    <d v="2021-11-16T00:00:00"/>
    <s v="in_person"/>
    <s v="karnataka"/>
    <s v="bengaluru_urban"/>
    <m/>
    <s v="Halanyakanahalli Panchathi "/>
    <s v="à²ªà²Ÿà³à²Ÿà²£"/>
    <s v="urban"/>
    <m/>
    <s v="Ambresh "/>
    <s v="respondent_male"/>
    <s v="respondent_relationship_father"/>
    <s v="household_head_yes"/>
    <n v="7"/>
    <s v="obc"/>
    <m/>
    <s v="christian"/>
    <s v="income_source_casual_labour"/>
    <s v="lang_kan"/>
    <m/>
    <s v="current_state"/>
    <m/>
    <m/>
    <n v="4"/>
    <n v="4"/>
    <m/>
    <x v="0"/>
    <s v="edu_young_meals_cooked"/>
    <s v="communication_yes"/>
    <s v="school_status_yes"/>
    <d v="2021-10-08T00:00:00"/>
    <n v="40"/>
    <s v="Health Problem "/>
    <m/>
    <s v="yes"/>
    <s v="yes"/>
    <s v="yes"/>
    <m/>
    <m/>
    <s v="gaps_yes"/>
    <m/>
    <s v="support_yes"/>
    <m/>
    <s v="support_yes"/>
    <m/>
    <m/>
    <m/>
    <m/>
    <m/>
    <m/>
    <m/>
    <m/>
    <s v="child_ability_declined"/>
    <s v="à²¸à²‚à²¤à³‹à²·à²µà²¾à²—à³à²¤à³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50d48150-3bf0-40e9-8102-593143a650ec"/>
    <n v="28"/>
    <s v="Anusha Sharma"/>
    <n v="0"/>
    <n v="0"/>
    <m/>
    <m/>
    <s v="collect:oMNajyelZVyVVmlt"/>
    <m/>
    <s v="Huligamma "/>
    <n v="17"/>
    <s v="female"/>
    <s v="child_enrol_no"/>
    <m/>
    <m/>
    <s v="child_last_enrol_no"/>
    <m/>
    <m/>
    <s v="Shardha"/>
    <n v="16"/>
    <s v="female"/>
    <s v="child_enrol_no"/>
    <m/>
    <m/>
    <s v="child_last_enrol_no"/>
    <m/>
    <m/>
    <s v="Udhay kumur"/>
    <n v="13"/>
    <s v="male"/>
    <s v="child_enrol_yes"/>
    <s v="child_class_6"/>
    <s v="child_government_school"/>
    <s v="child_last_enrol_yes"/>
    <s v="child_last_class_5"/>
    <s v="child_last_government_school"/>
    <s v="Ankitha"/>
    <n v="12"/>
    <s v="female"/>
    <s v="child_enrol_yes"/>
    <s v="child_class_6"/>
    <s v="child_government_school"/>
    <s v="child_last_enrol_yes"/>
    <s v="child_last_class_5"/>
    <s v="child_last_government_school"/>
    <s v="n/a"/>
    <s v="n/a"/>
    <s v="n/a"/>
    <s v="n/a"/>
    <s v="n/a"/>
    <s v="n/a"/>
    <s v="n/a"/>
    <s v="n/a"/>
    <s v="n/a"/>
  </r>
  <r>
    <s v="uuid:ea5e7c1d-1318-481c-a435-33bac9feccc0"/>
    <s v="2021-11-16T05:56:02.219Z"/>
    <m/>
    <s v="Gubbachi ( Bheerappa )"/>
    <s v="Bheerappa"/>
    <d v="2021-11-16T00:00:00"/>
    <s v="in_person"/>
    <s v="karnataka"/>
    <s v="bengaluru_urban"/>
    <m/>
    <n v="150"/>
    <s v="à²ªà²Ÿà³à²Ÿà²£"/>
    <s v="rural"/>
    <m/>
    <s v="Geetha "/>
    <s v="respondent_female"/>
    <s v="respondent_relationship_mother"/>
    <s v="household_head_yes"/>
    <n v="6"/>
    <s v="sc"/>
    <m/>
    <s v="christian"/>
    <s v="income_source_casual_labour"/>
    <s v="lang_kan"/>
    <m/>
    <s v="current_state"/>
    <m/>
    <m/>
    <n v="2"/>
    <n v="2"/>
    <m/>
    <x v="0"/>
    <s v="edu_young_meals_cooked"/>
    <s v="communication_unclear"/>
    <s v="school_status_yes"/>
    <d v="2021-11-16T00:00:00"/>
    <n v="20"/>
    <s v="à²¤à²‚à²¦à³† -à²¤à²¾à²¯à²¿ à²•à³†à²²à²¸ à²¹à³‹à²¦à³à²°à³† à²®à²¨à³† à²¨à³‹à²¡à²¿à²•à³Šà²³à³à²³à³à²µà²°à³ à²¯à²¾à²°à³ à²‡à²²à³à²²à²¾ à²…à²‚à²¤à²¾ à²®à²•à³à²•à²³ à²¨à²¾ à²¬à²¿à²Ÿà³à²Ÿà³ à²¹à³‹à²—à³à²¤à²¾à²°à³† à²ˆ à²•à²¾à²°à²£à²¦à²¿à²‚à²¦ à²®à²—à³ à²¶à²¾à²²à³†à²—à³† à²¦à²¿à²¨ à²¨à²¿à²¤à³à²¯ à²¹à³‹à²—à²²à³à²²"/>
    <m/>
    <s v="yes"/>
    <s v="yes"/>
    <s v="yes"/>
    <m/>
    <m/>
    <s v="gaps_no"/>
    <m/>
    <m/>
    <s v="support_yes"/>
    <m/>
    <m/>
    <m/>
    <m/>
    <m/>
    <m/>
    <m/>
    <m/>
    <m/>
    <s v="child_ability_declined"/>
    <s v="à²¶à²¾à²²à³†à²—à³† à²¹à³‹à²¦à³à²°à³† 2 à²…à²•à³à²·à²° à²•à²²à²¿à²¤ à²‡à²¦à³à²°à³ à²ˆà²µà²¾à²— à²²à²¾à²•à²¾à²¡à³Œà²¨à³ à²¦à²¿à²‚à²¦ à²Žà²²à³à²²à²¾ à²®à²°à³à²¤à³ à²¹à³‹à²—à²¿à²¦à²¾à²°"/>
    <s v="Covid à²•à²¾à²°à²£ "/>
    <s v="uuid:ea5e7c1d-1318-481c-a435-33bac9feccc0"/>
    <n v="28"/>
    <s v="Anusha Sharma"/>
    <n v="0"/>
    <n v="0"/>
    <m/>
    <m/>
    <s v="collect:oMNajyelZVyVVmlt"/>
    <m/>
    <s v="à²µà³ˆà²·à³à²£à²µà²¿ "/>
    <n v="10"/>
    <s v="female"/>
    <s v="child_enrol_yes"/>
    <s v="child_class_4"/>
    <s v="child_government_school"/>
    <s v="child_last_enrol_yes"/>
    <s v="child_last_class_3"/>
    <s v="child_last_government_school"/>
    <s v="à²¸à²¿à²‚à²§à³à²¶à³à²°à³€ "/>
    <n v="9"/>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9442ade-c1ad-4b07-9151-c33836e8073a"/>
    <s v="2021-11-16T05:25:01.539Z"/>
    <m/>
    <s v="Gubbachi ( Bheerappa )"/>
    <s v="Bheerappa "/>
    <d v="2021-11-16T00:00:00"/>
    <s v="in_person"/>
    <s v="karnataka"/>
    <s v="bengaluru_urban"/>
    <m/>
    <n v="150"/>
    <s v="à²ªà²Ÿà³à²Ÿà²£ "/>
    <s v="urban"/>
    <m/>
    <s v="à²¹à²¨à³à²®à²‚à²¤à²¿ "/>
    <s v="respondent_female"/>
    <s v="respondent_relationship_mother"/>
    <s v="household_head_yes"/>
    <n v="5"/>
    <s v="caste_unclear"/>
    <m/>
    <s v="christian"/>
    <s v="income_source_casual_labour"/>
    <s v="lang_kan"/>
    <m/>
    <s v="current_state"/>
    <m/>
    <m/>
    <n v="3"/>
    <n v="3"/>
    <m/>
    <x v="0"/>
    <s v="edu_young_meals_unclear"/>
    <s v="communication_unclear"/>
    <s v="school_status_no"/>
    <m/>
    <m/>
    <m/>
    <m/>
    <m/>
    <m/>
    <m/>
    <m/>
    <m/>
    <m/>
    <m/>
    <m/>
    <m/>
    <m/>
    <m/>
    <s v="study_someties"/>
    <m/>
    <s v="moment_yes"/>
    <s v="moment_yes"/>
    <s v="moment_yes"/>
    <m/>
    <m/>
    <s v="child_ability_declined"/>
    <s v="à²¶à²¾à²²à³†à²—à³† à²¹à³‹à²—à²²à³ à²•à²·à³à²Ÿ à²†à²—à³à²¤à²¾ à²‡à²¦à³† à²•à²¾à²°à²£ à²®à²¨à³†à²¯à²²à³à²²à²¿ à²¯à²¾à²°à³ à²‡à²°à³à²µà³à²¦ à²•à²¾à²°à²£ "/>
    <s v="Covid à²•à²¾à²°à²£à²¦à²¿à²‚à²¦ "/>
    <s v="uuid:79442ade-c1ad-4b07-9151-c33836e8073a"/>
    <n v="28"/>
    <s v="Anusha Sharma"/>
    <n v="0"/>
    <n v="0"/>
    <m/>
    <m/>
    <s v="collect:oMNajyelZVyVVmlt"/>
    <m/>
    <s v="à²¸à²‚à²¦à³€à²ªà³ "/>
    <n v="11"/>
    <s v="male"/>
    <s v="child_enrol_yes"/>
    <s v="child_class_4"/>
    <s v="child_government_school"/>
    <s v="child_last_enrol_yes"/>
    <s v="child_last_class_4"/>
    <s v="child_last_government_school"/>
    <s v="à²ªà²¾à²°à³à²µà²¤à²¿ "/>
    <n v="13"/>
    <s v="female"/>
    <s v="child_enrol_yes"/>
    <s v="child_class_7"/>
    <s v="child_government_school"/>
    <s v="child_last_enrol_yes"/>
    <s v="child_last_class_7"/>
    <s v="child_last_government_school"/>
    <s v="à²ªà²°à³à²¶à³à²°à²¾à²®à³ "/>
    <n v="18"/>
    <s v="male"/>
    <s v="child_enrol_yes"/>
    <s v="child_class_10"/>
    <s v="child_government_school"/>
    <s v="child_last_enrol_yes"/>
    <s v="child_last_class_10"/>
    <s v="child_last_government_school"/>
    <s v="n/a"/>
    <s v="n/a"/>
    <s v="n/a"/>
    <s v="n/a"/>
    <s v="n/a"/>
    <s v="n/a"/>
    <s v="n/a"/>
    <s v="n/a"/>
    <s v="n/a"/>
    <s v="n/a"/>
    <s v="n/a"/>
    <s v="n/a"/>
    <s v="n/a"/>
    <s v="n/a"/>
    <s v="n/a"/>
    <s v="n/a"/>
    <s v="n/a"/>
    <s v="n/a"/>
  </r>
  <r>
    <s v="uuid:8a83205d-55f6-41b0-b1b7-b6448044cfc0"/>
    <s v="2021-10-25T09:27:54.458Z"/>
    <m/>
    <s v="IT for Change"/>
    <s v="Neeta"/>
    <d v="2021-10-20T00:00:00"/>
    <s v="in_person"/>
    <s v="karnataka"/>
    <s v="bengaluru_urban"/>
    <m/>
    <s v="139-Byrasandra"/>
    <s v="Bangalore"/>
    <s v="urban"/>
    <m/>
    <s v="Shobha"/>
    <s v="respondent_female"/>
    <s v="respondent_relationship_mother"/>
    <s v="household_head_no"/>
    <n v="5"/>
    <s v="sc"/>
    <m/>
    <s v="hindu"/>
    <s v="income_source_casual_labour"/>
    <s v="lang_tamil"/>
    <m/>
    <s v="current_state"/>
    <m/>
    <m/>
    <n v="3"/>
    <n v="3"/>
    <m/>
    <x v="2"/>
    <s v="edu_young_meals_unclear"/>
    <s v="communication_unclear"/>
    <s v="school_status_yes"/>
    <d v="2021-10-04T00:00:00"/>
    <n v="10"/>
    <s v="He is attending the classes"/>
    <m/>
    <s v="yes"/>
    <s v="yes_sometimes"/>
    <s v="no"/>
    <s v="yes"/>
    <m/>
    <s v="gaps_no"/>
    <m/>
    <s v="support_no"/>
    <s v="support_no"/>
    <s v="support_no"/>
    <m/>
    <m/>
    <m/>
    <m/>
    <m/>
    <m/>
    <m/>
    <m/>
    <s v="child_ability_more_less"/>
    <s v="During pandemic, due to closure of schools, parents feared if the child will learn bad habits and develop negative attitude for learning. Now, since schools opened, they feel some learning happens and child does not sit idle at home."/>
    <m/>
    <s v="uuid:8a83205d-55f6-41b0-b1b7-b6448044cfc0"/>
    <n v="28"/>
    <s v="Anusha Sharma"/>
    <n v="0"/>
    <n v="0"/>
    <m/>
    <m/>
    <s v="collect:ahkG9eJrdyYyOsgU"/>
    <m/>
    <s v="Swetha"/>
    <n v="9"/>
    <s v="female"/>
    <s v="child_enrol_no"/>
    <m/>
    <m/>
    <s v="child_last_enrol_no"/>
    <m/>
    <m/>
    <s v="Hari Prasad"/>
    <n v="10"/>
    <s v="male"/>
    <s v="child_enrol_yes"/>
    <s v="child_class_6"/>
    <s v="child_private_school"/>
    <s v="child_last_enrol_yes"/>
    <s v="child_last_class_5"/>
    <s v="child_last_private_school"/>
    <s v="Vishnu"/>
    <n v="12"/>
    <s v="male"/>
    <s v="child_enrol_yes"/>
    <s v="child_class_7"/>
    <s v="child_private_school"/>
    <s v="child_last_enrol_yes"/>
    <s v="child_last_class_6"/>
    <s v="child_last_private_school"/>
    <s v="n/a"/>
    <s v="n/a"/>
    <s v="n/a"/>
    <s v="n/a"/>
    <s v="n/a"/>
    <s v="n/a"/>
    <s v="n/a"/>
    <s v="n/a"/>
    <s v="n/a"/>
    <s v="n/a"/>
    <s v="n/a"/>
    <s v="n/a"/>
    <s v="n/a"/>
    <s v="n/a"/>
    <s v="n/a"/>
    <s v="n/a"/>
    <s v="n/a"/>
    <s v="n/a"/>
  </r>
  <r>
    <s v="uuid:0a1ea019-545c-4b0d-b48e-ee7c2988958b"/>
    <s v="2021-10-25T09:18:23.665Z"/>
    <m/>
    <s v="IT for Change"/>
    <s v="Neeta"/>
    <d v="2021-10-20T00:00:00"/>
    <s v="in_person"/>
    <s v="karnataka"/>
    <s v="bengaluru_urban"/>
    <m/>
    <s v="139-Byrasandra"/>
    <s v="Bangalore"/>
    <s v="urban"/>
    <m/>
    <s v="Deepa"/>
    <s v="respondent_female"/>
    <s v="respondent_relationship_mother"/>
    <s v="household_head_no"/>
    <n v="5"/>
    <s v="sc"/>
    <m/>
    <s v="hindu"/>
    <s v="income_source_casual_labour"/>
    <s v="lang_tamil"/>
    <m/>
    <s v="current_state"/>
    <m/>
    <m/>
    <n v="3"/>
    <n v="3"/>
    <m/>
    <x v="1"/>
    <s v="edu_young_meals_unclear"/>
    <s v="communication_unclear"/>
    <s v="school_status_no"/>
    <m/>
    <m/>
    <m/>
    <m/>
    <m/>
    <m/>
    <m/>
    <m/>
    <m/>
    <m/>
    <m/>
    <m/>
    <m/>
    <m/>
    <m/>
    <s v="study_someties"/>
    <m/>
    <s v="moment_no"/>
    <s v="moment_sometimes"/>
    <s v="moment_no"/>
    <s v="moment_yes"/>
    <m/>
    <s v="child_ability_more_less"/>
    <s v="Since child is admitted in Government school, teachers help the child in her learning and child can visit school to submit worksheets or clarify doubts on phone. "/>
    <s v="Two children (male) who were enrolled in private school before the pandemic have almost dropped off school, due to non-payment of fees and lack of interest in studies. The eldest child have dropped off and started to work. Parents feel that he is good at computing and business and school learning as meaningless. The  girl child who is enrolled in Government school continues well in academics as their teachers show concern and regularly provides  support during the learning process."/>
    <s v="uuid:0a1ea019-545c-4b0d-b48e-ee7c2988958b"/>
    <n v="28"/>
    <s v="Anusha Sharma"/>
    <n v="0"/>
    <n v="0"/>
    <m/>
    <m/>
    <s v="collect:ahkG9eJrdyYyOsgU"/>
    <m/>
    <s v="Tanish Kumar"/>
    <n v="7"/>
    <s v="male"/>
    <s v="child_enrol_no"/>
    <m/>
    <m/>
    <s v="child_last_enrol_no"/>
    <m/>
    <m/>
    <s v="Sadhana"/>
    <n v="9"/>
    <s v="female"/>
    <s v="child_enrol_yes"/>
    <s v="child_class_5"/>
    <s v="child_government_school"/>
    <s v="child_last_enrol_yes"/>
    <s v="child_last_class_4"/>
    <s v="child_last_government_school"/>
    <s v="Kevin Kumar"/>
    <n v="15"/>
    <s v="male"/>
    <s v="child_enrol_no"/>
    <m/>
    <m/>
    <s v="child_last_enrol_no"/>
    <m/>
    <m/>
    <s v="n/a"/>
    <s v="n/a"/>
    <s v="n/a"/>
    <s v="n/a"/>
    <s v="n/a"/>
    <s v="n/a"/>
    <s v="n/a"/>
    <s v="n/a"/>
    <s v="n/a"/>
    <s v="n/a"/>
    <s v="n/a"/>
    <s v="n/a"/>
    <s v="n/a"/>
    <s v="n/a"/>
    <s v="n/a"/>
    <s v="n/a"/>
    <s v="n/a"/>
    <s v="n/a"/>
  </r>
  <r>
    <s v="uuid:3242d14a-413d-404c-a1d2-2eff051af24c"/>
    <s v="2021-10-25T09:01:46.126Z"/>
    <m/>
    <s v="IT for Change"/>
    <s v="Neeta"/>
    <d v="2021-10-20T00:00:00"/>
    <s v="in_person"/>
    <s v="karnataka"/>
    <s v="bengaluru_urban"/>
    <m/>
    <s v="139-Byrasandra"/>
    <s v="Bangalore"/>
    <s v="urban"/>
    <m/>
    <s v="Jhansi"/>
    <s v="respondent_female"/>
    <s v="respondent_relationship_relative"/>
    <s v="household_head_no"/>
    <n v="4"/>
    <s v="other"/>
    <s v="Christian"/>
    <s v="christian"/>
    <s v="income_source_contract income_source_casual_labour"/>
    <s v="lang_kan lang_tamil"/>
    <m/>
    <s v="current_state"/>
    <m/>
    <m/>
    <n v="1"/>
    <n v="1"/>
    <m/>
    <x v="3"/>
    <s v="edu_young_meals_unclear"/>
    <s v="communication_unclear"/>
    <s v="school_status_no"/>
    <m/>
    <m/>
    <m/>
    <m/>
    <m/>
    <m/>
    <m/>
    <m/>
    <m/>
    <m/>
    <m/>
    <m/>
    <m/>
    <m/>
    <m/>
    <s v="study_someties"/>
    <m/>
    <s v="moment_yes"/>
    <s v="moment_no"/>
    <s v="moment_unclear"/>
    <s v="moment_yes"/>
    <s v="self-study, reading books and attending tuition."/>
    <s v="child_ability_more_less"/>
    <s v="Need to pay fees of past few years, due to non-payment school is not ready to admit the child. But, child and parents are willing to send their ward to school want schools to reopen, as there was no active learning past one year and have fear if their child will develop bad habits others and divert from learning."/>
    <s v="The child studies in Aided school, and RTE application has been rejected. Due to financial crisis and non payment of fees, child is not been admitted to school past two years (2020-21, 2021-22). Currently, online classes are going on, but child is not admitted to them due to non-payment of previous years fees."/>
    <s v="uuid:3242d14a-413d-404c-a1d2-2eff051af24c"/>
    <n v="28"/>
    <s v="Anusha Sharma"/>
    <n v="0"/>
    <n v="0"/>
    <m/>
    <m/>
    <s v="collect:ahkG9eJrdyYyOsgU"/>
    <m/>
    <s v="James Jackson"/>
    <n v="10"/>
    <s v="male"/>
    <s v="child_enrol_no"/>
    <m/>
    <m/>
    <s v="child_last_enrol_no"/>
    <m/>
    <m/>
    <s v="n/a"/>
    <s v="n/a"/>
    <s v="n/a"/>
    <s v="n/a"/>
    <s v="n/a"/>
    <s v="n/a"/>
    <s v="n/a"/>
    <s v="n/a"/>
    <s v="n/a"/>
    <s v="n/a"/>
    <s v="n/a"/>
    <s v="n/a"/>
    <s v="n/a"/>
    <s v="n/a"/>
    <s v="n/a"/>
    <s v="n/a"/>
    <s v="n/a"/>
    <s v="n/a"/>
    <s v="n/a"/>
    <s v="n/a"/>
    <s v="n/a"/>
    <s v="n/a"/>
    <s v="n/a"/>
    <s v="n/a"/>
    <s v="n/a"/>
    <s v="n/a"/>
    <s v="n/a"/>
    <s v="n/a"/>
    <s v="n/a"/>
    <s v="n/a"/>
    <s v="n/a"/>
    <s v="n/a"/>
    <s v="n/a"/>
    <s v="n/a"/>
    <s v="n/a"/>
    <s v="n/a"/>
  </r>
  <r>
    <s v="uuid:f16c8f26-28fc-42d9-b833-e618a12a6334"/>
    <s v="2021-10-24T10:40:57.287Z"/>
    <m/>
    <s v="IT for Change"/>
    <s v="Dilip D"/>
    <d v="2021-10-24T00:00:00"/>
    <s v="in_person"/>
    <s v="karnataka"/>
    <s v="district_other"/>
    <s v="BENGALURU RURAL"/>
    <s v="Arasinakunte"/>
    <s v="Nelamangala"/>
    <s v="rural"/>
    <m/>
    <s v="Shilpakala"/>
    <s v="respondent_male"/>
    <s v="respondent_relationship_mother"/>
    <s v="household_head_yes"/>
    <n v="3"/>
    <s v="sc"/>
    <m/>
    <s v="hindu"/>
    <s v="income_source_casual_labour"/>
    <s v="lang_kan"/>
    <m/>
    <s v="current_state"/>
    <m/>
    <m/>
    <n v="2"/>
    <n v="2"/>
    <m/>
    <x v="0"/>
    <s v="edu_young_meals_dry"/>
    <s v="communication_yes"/>
    <s v="school_status_yes"/>
    <d v="2021-10-25T00:00:00"/>
    <n v="6"/>
    <s v="Wnet to school"/>
    <m/>
    <s v="no"/>
    <s v="no"/>
    <s v="no"/>
    <s v="no"/>
    <m/>
    <s v="gaps_yes"/>
    <m/>
    <s v="support_no"/>
    <s v="support_no"/>
    <s v="support_no"/>
    <m/>
    <m/>
    <m/>
    <m/>
    <m/>
    <m/>
    <m/>
    <m/>
    <s v="child_ability_improved"/>
    <s v="Need to  open the school."/>
    <s v="No comments"/>
    <s v="uuid:f16c8f26-28fc-42d9-b833-e618a12a6334"/>
    <n v="28"/>
    <s v="Anusha Sharma"/>
    <n v="0"/>
    <n v="0"/>
    <m/>
    <m/>
    <s v="collect:tE34hCAic2Gkq6A7"/>
    <m/>
    <s v="Poornima"/>
    <n v="10"/>
    <s v="female"/>
    <s v="child_enrol_yes"/>
    <s v="child_class_4"/>
    <s v="child_government_school"/>
    <s v="child_last_enrol_yes"/>
    <s v="child_last_class_3"/>
    <s v="child_last_government_school"/>
    <s v="Manya"/>
    <n v="7"/>
    <s v="female"/>
    <s v="child_enrol_yes"/>
    <s v="child_class_1"/>
    <s v="child_government_school"/>
    <s v="child_last_enrol_no"/>
    <m/>
    <m/>
    <s v="n/a"/>
    <s v="n/a"/>
    <s v="n/a"/>
    <s v="n/a"/>
    <s v="n/a"/>
    <s v="n/a"/>
    <s v="n/a"/>
    <s v="n/a"/>
    <s v="n/a"/>
    <s v="n/a"/>
    <s v="n/a"/>
    <s v="n/a"/>
    <s v="n/a"/>
    <s v="n/a"/>
    <s v="n/a"/>
    <s v="n/a"/>
    <s v="n/a"/>
    <s v="n/a"/>
    <s v="n/a"/>
    <s v="n/a"/>
    <s v="n/a"/>
    <s v="n/a"/>
    <s v="n/a"/>
    <s v="n/a"/>
    <s v="n/a"/>
    <s v="n/a"/>
    <s v="n/a"/>
  </r>
  <r>
    <s v="uuid:a49b11d5-030a-4c17-9fba-67fca44a9760"/>
    <s v="2021-10-24T10:40:51.578Z"/>
    <m/>
    <s v="IT for Change"/>
    <s v="Dilip D"/>
    <d v="2021-10-24T00:00:00"/>
    <s v="in_person"/>
    <s v="karnataka"/>
    <s v="district_other"/>
    <s v="BENGALURU RURAL"/>
    <s v="Arasinakunte"/>
    <s v="Nelamangala"/>
    <s v="rural"/>
    <m/>
    <s v="Asha"/>
    <s v="respondent_female"/>
    <s v="respondent_relationship_mother"/>
    <s v="household_head_no"/>
    <n v="6"/>
    <s v="caste_unclear"/>
    <m/>
    <s v="hindu"/>
    <s v="income_source_casual_labour"/>
    <s v="lang_urdu lang_other"/>
    <s v="Bhojpuri"/>
    <s v="current_state"/>
    <m/>
    <m/>
    <n v="2"/>
    <n v="2"/>
    <m/>
    <x v="0"/>
    <s v="edu_young_meals_dry"/>
    <s v="communication_yes"/>
    <s v="school_status_yes"/>
    <d v="2021-10-25T00:00:00"/>
    <n v="0"/>
    <s v="Holiday"/>
    <m/>
    <s v="no"/>
    <s v="no"/>
    <s v="no"/>
    <s v="no"/>
    <m/>
    <s v="gaps_yes"/>
    <m/>
    <s v="support_no"/>
    <s v="support_no"/>
    <s v="support_no"/>
    <m/>
    <m/>
    <m/>
    <m/>
    <m/>
    <m/>
    <m/>
    <m/>
    <s v="child_ability_improved"/>
    <s v="They wishes to send the children to school only when the school takes precautions of covid-19"/>
    <s v="No comments"/>
    <s v="uuid:a49b11d5-030a-4c17-9fba-67fca44a9760"/>
    <n v="28"/>
    <s v="Anusha Sharma"/>
    <n v="0"/>
    <n v="0"/>
    <m/>
    <m/>
    <s v="collect:tE34hCAic2Gkq6A7"/>
    <m/>
    <s v="Pyari"/>
    <n v="10"/>
    <s v="male"/>
    <s v="child_enrol_yes"/>
    <s v="child_class_4"/>
    <s v="child_government_school"/>
    <s v="child_last_enrol_yes"/>
    <s v="child_last_class_3"/>
    <s v="child_last_government_school"/>
    <s v="Gori"/>
    <n v="10"/>
    <s v="fe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f4a0d62d-cfde-49b3-bcdc-6ac90c7b52be"/>
    <s v="2021-10-24T10:40:47.709Z"/>
    <m/>
    <s v="IT for Change"/>
    <s v="Dilip D"/>
    <d v="2021-10-24T00:00:00"/>
    <s v="in_person"/>
    <s v="karnataka"/>
    <s v="district_other"/>
    <s v="BENGALURU RURAL"/>
    <s v="Arasinakunte"/>
    <s v="Nelamangala"/>
    <s v="rural"/>
    <m/>
    <s v="Sangeetha"/>
    <s v="respondent_female"/>
    <s v="respondent_relationship_mother"/>
    <s v="household_head_no"/>
    <n v="6"/>
    <s v="obc"/>
    <m/>
    <s v="hindu"/>
    <s v="income_source_casual_labour"/>
    <s v="lang_kan lang_tamil"/>
    <m/>
    <s v="current_state"/>
    <m/>
    <m/>
    <n v="1"/>
    <n v="1"/>
    <m/>
    <x v="0"/>
    <s v="edu_young_meals_dry"/>
    <s v="communication_yes"/>
    <s v="school_status_yes"/>
    <d v="2021-10-25T00:00:00"/>
    <n v="2"/>
    <s v="Holiday declared by school"/>
    <m/>
    <s v="no"/>
    <s v="no"/>
    <s v="no"/>
    <s v="no"/>
    <m/>
    <s v="gaps_yes"/>
    <m/>
    <s v="support_no"/>
    <s v="support_no"/>
    <s v="support_no"/>
    <m/>
    <m/>
    <m/>
    <m/>
    <m/>
    <m/>
    <m/>
    <m/>
    <s v="child_ability_unable"/>
    <s v="Its better to open the school"/>
    <s v="No comments"/>
    <s v="uuid:f4a0d62d-cfde-49b3-bcdc-6ac90c7b52be"/>
    <n v="28"/>
    <s v="Anusha Sharma"/>
    <n v="0"/>
    <n v="0"/>
    <m/>
    <m/>
    <s v="collect:tE34hCAic2Gkq6A7"/>
    <m/>
    <s v="Chandrika"/>
    <n v="11"/>
    <s v="female"/>
    <s v="child_enrol_yes"/>
    <s v="child_class_5"/>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0f364b41-f1cc-4892-8ed5-3aa1f8685729"/>
    <s v="2021-10-24T10:40:42.565Z"/>
    <m/>
    <s v="IT for Change"/>
    <s v="Dilip D"/>
    <d v="2021-10-24T00:00:00"/>
    <s v="in_person"/>
    <s v="karnataka"/>
    <s v="district_other"/>
    <s v="BENGALURU RURAL"/>
    <s v="Arasinakunte"/>
    <s v="Nelamangala"/>
    <s v="rural"/>
    <m/>
    <s v="Kala"/>
    <s v="respondent_female"/>
    <s v="respondent_relationship_mother"/>
    <s v="household_head_yes"/>
    <n v="3"/>
    <s v="sc"/>
    <m/>
    <s v="hindu"/>
    <s v="income_source_unclear"/>
    <s v="lang_kan"/>
    <m/>
    <s v="current_state"/>
    <m/>
    <m/>
    <n v="2"/>
    <n v="2"/>
    <m/>
    <x v="0"/>
    <s v="edu_young_meals_unclear"/>
    <s v="communication_yes"/>
    <s v="school_status_yes"/>
    <d v="2021-08-23T00:00:00"/>
    <n v="6"/>
    <s v="Attended all the classes"/>
    <m/>
    <s v="no"/>
    <s v="no"/>
    <s v="no"/>
    <s v="no"/>
    <m/>
    <s v="gaps_yes"/>
    <m/>
    <s v="support_no"/>
    <s v="support_no"/>
    <s v="support_no"/>
    <m/>
    <m/>
    <m/>
    <m/>
    <m/>
    <m/>
    <m/>
    <m/>
    <s v="child_ability_improved"/>
    <s v="Its better to open the school and they should take care of children."/>
    <s v="No comments"/>
    <s v="uuid:0f364b41-f1cc-4892-8ed5-3aa1f8685729"/>
    <n v="28"/>
    <s v="Anusha Sharma"/>
    <n v="0"/>
    <n v="0"/>
    <m/>
    <m/>
    <s v="collect:tE34hCAic2Gkq6A7"/>
    <m/>
    <s v="Aishwarya"/>
    <n v="15"/>
    <s v="female"/>
    <s v="child_enrol_yes"/>
    <s v="child_class_9"/>
    <s v="child_government_school"/>
    <s v="child_last_enrol_yes"/>
    <s v="child_last_class_8"/>
    <s v="child_last_government_school"/>
    <s v="Ullas"/>
    <n v="8"/>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r>
  <r>
    <s v="uuid:2a451740-cef1-437c-8dd8-13485708216a"/>
    <s v="2021-10-24T10:40:37.766Z"/>
    <m/>
    <s v="IT for Change"/>
    <s v="Dilip D"/>
    <d v="2021-10-24T00:00:00"/>
    <s v="in_person"/>
    <s v="karnataka"/>
    <s v="district_other"/>
    <s v="BENGALURU RURAL"/>
    <s v="Arasinakunte"/>
    <s v="Nelamangala"/>
    <s v="rural"/>
    <m/>
    <s v="Kaveri mamatageri"/>
    <s v="respondent_female"/>
    <s v="respondent_relationship_caretaker"/>
    <s v="household_head_no"/>
    <n v="5"/>
    <s v="obc"/>
    <m/>
    <s v="hindu"/>
    <s v="income_source_org_sector"/>
    <s v="lang_kan"/>
    <m/>
    <s v="current_state"/>
    <m/>
    <m/>
    <n v="1"/>
    <n v="1"/>
    <m/>
    <x v="1"/>
    <s v="edu_young_meals_dry"/>
    <s v="communication_yes"/>
    <s v="school_status_yes"/>
    <d v="2021-10-25T00:00:00"/>
    <n v="0"/>
    <s v="Holiday"/>
    <m/>
    <s v="no"/>
    <s v="no"/>
    <s v="no"/>
    <s v="no"/>
    <m/>
    <s v="gaps_yes"/>
    <m/>
    <s v="support_no"/>
    <s v="support_no"/>
    <s v="support_no"/>
    <m/>
    <m/>
    <m/>
    <m/>
    <m/>
    <m/>
    <m/>
    <m/>
    <s v="child_ability_more_less"/>
    <s v="Its better to open"/>
    <s v="No comments"/>
    <s v="uuid:2a451740-cef1-437c-8dd8-13485708216a"/>
    <n v="28"/>
    <s v="Anusha Sharma"/>
    <n v="0"/>
    <n v="0"/>
    <m/>
    <m/>
    <s v="collect:tE34hCAic2Gkq6A7"/>
    <m/>
    <s v="SIDDAPPA KORI"/>
    <n v="10"/>
    <s v="male"/>
    <s v="child_enrol_yes"/>
    <s v="child_class_5"/>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6a61e82f-15eb-48ee-a076-419425a0d18b"/>
    <s v="2021-10-24T10:40:32.966Z"/>
    <m/>
    <s v="IT for Change"/>
    <s v="Dilip D"/>
    <d v="2021-10-24T00:00:00"/>
    <s v="in_person"/>
    <s v="karnataka"/>
    <s v="district_other"/>
    <s v="BENGALURU RURAL"/>
    <s v="Arasinakunte"/>
    <s v="Nelamangala"/>
    <s v="rural"/>
    <m/>
    <s v="Lakshmi"/>
    <s v="respondent_female"/>
    <s v="respondent_relationship_mother"/>
    <s v="household_head_yes"/>
    <n v="5"/>
    <s v="sc"/>
    <m/>
    <s v="hindu"/>
    <s v="income_source_casual_labour"/>
    <s v="lang_telugu lang_kan"/>
    <m/>
    <s v="current_state"/>
    <m/>
    <m/>
    <n v="3"/>
    <n v="3"/>
    <m/>
    <x v="0"/>
    <s v="edu_young_meals_dry"/>
    <s v="communication_yes"/>
    <s v="school_status_yes"/>
    <d v="2021-10-25T00:00:00"/>
    <n v="0"/>
    <s v="Holiday given by government"/>
    <m/>
    <s v="no"/>
    <s v="no"/>
    <s v="no"/>
    <s v="no"/>
    <m/>
    <s v="gaps_yes"/>
    <m/>
    <s v="support_no"/>
    <s v="support_no"/>
    <s v="support_no"/>
    <m/>
    <m/>
    <m/>
    <m/>
    <m/>
    <m/>
    <m/>
    <m/>
    <s v="child_ability_improved"/>
    <s v="No need to open"/>
    <s v="No comments"/>
    <s v="uuid:6a61e82f-15eb-48ee-a076-419425a0d18b"/>
    <n v="28"/>
    <s v="Anusha Sharma"/>
    <n v="0"/>
    <n v="0"/>
    <m/>
    <m/>
    <s v="collect:tE34hCAic2Gkq6A7"/>
    <m/>
    <s v="Asha"/>
    <n v="16"/>
    <s v="female"/>
    <s v="child_enrol_yes"/>
    <s v="child_class_11"/>
    <s v="child_private_school"/>
    <s v="child_last_enrol_yes"/>
    <s v="child_last_class_10"/>
    <s v="child_last_private_school"/>
    <s v="Tharun K M"/>
    <n v="12"/>
    <s v="male"/>
    <s v="child_enrol_yes"/>
    <s v="child_class_8"/>
    <s v="child_government_school"/>
    <s v="child_last_enrol_yes"/>
    <s v="child_last_class_8"/>
    <s v="child_last_government_school"/>
    <s v="Soni K"/>
    <n v="10"/>
    <s v="female"/>
    <s v="child_enrol_yes"/>
    <s v="child_class_4"/>
    <s v="child_government_school"/>
    <s v="child_last_enrol_yes"/>
    <s v="child_last_class_3"/>
    <s v="child_last_government_school"/>
    <s v="n/a"/>
    <s v="n/a"/>
    <s v="n/a"/>
    <s v="n/a"/>
    <s v="n/a"/>
    <s v="n/a"/>
    <s v="n/a"/>
    <s v="n/a"/>
    <s v="n/a"/>
    <s v="n/a"/>
    <s v="n/a"/>
    <s v="n/a"/>
    <s v="n/a"/>
    <s v="n/a"/>
    <s v="n/a"/>
    <s v="n/a"/>
    <s v="n/a"/>
    <s v="n/a"/>
  </r>
  <r>
    <s v="uuid:6d49b1d2-bc9b-4c97-98e2-6f99044331c0"/>
    <s v="2021-10-24T10:40:26.573Z"/>
    <m/>
    <s v="IT for Change"/>
    <s v="Dilip D"/>
    <d v="2021-10-24T00:00:00"/>
    <s v="in_person"/>
    <s v="karnataka"/>
    <s v="district_other"/>
    <s v="BENGALURU RURAL"/>
    <s v="Arasinakunte"/>
    <s v="Nelamangala"/>
    <s v="rural"/>
    <m/>
    <s v="Leelavathi K"/>
    <s v="respondent_female"/>
    <s v="respondent_relationship_mother"/>
    <s v="household_head_yes"/>
    <n v="4"/>
    <s v="st"/>
    <m/>
    <s v="hindu"/>
    <s v="income_source_casual_labour"/>
    <s v="lang_telugu lang_kan"/>
    <m/>
    <s v="current_state"/>
    <m/>
    <m/>
    <n v="2"/>
    <n v="2"/>
    <m/>
    <x v="0"/>
    <s v="edu_young_meals_dry"/>
    <s v="communication_yes"/>
    <s v="school_status_yes"/>
    <d v="2021-10-25T00:00:00"/>
    <n v="0"/>
    <s v="Last week was dussera holiday"/>
    <m/>
    <s v="no"/>
    <s v="no"/>
    <s v="no"/>
    <s v="no"/>
    <m/>
    <s v="gaps_yes"/>
    <m/>
    <s v="support_no"/>
    <s v="support_no"/>
    <s v="support_no"/>
    <m/>
    <m/>
    <m/>
    <m/>
    <m/>
    <m/>
    <m/>
    <m/>
    <s v="child_ability_declined"/>
    <s v="No need to open during pandemic"/>
    <s v="No comments"/>
    <s v="uuid:6d49b1d2-bc9b-4c97-98e2-6f99044331c0"/>
    <n v="28"/>
    <s v="Anusha Sharma"/>
    <n v="0"/>
    <n v="0"/>
    <m/>
    <m/>
    <s v="collect:tE34hCAic2Gkq6A7"/>
    <m/>
    <s v="Chethan N"/>
    <n v="7"/>
    <s v="male"/>
    <s v="child_enrol_yes"/>
    <s v="child_class_1"/>
    <s v="child_government_school"/>
    <s v="child_last_enrol_no"/>
    <m/>
    <m/>
    <s v="Janardhan N"/>
    <n v="8"/>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c0628e2-6e5d-4dc6-961e-72fc498fa15e"/>
    <s v="2021-10-24T10:40:20.150Z"/>
    <m/>
    <s v="IT for Change"/>
    <s v="Dilip D"/>
    <d v="2021-10-24T00:00:00"/>
    <s v="in_person"/>
    <s v="karnataka"/>
    <s v="district_other"/>
    <s v="BENGALURU RURAL"/>
    <s v="Arasinakunte"/>
    <s v="Nelamangala"/>
    <s v="rural"/>
    <m/>
    <s v="Basamma chennappa helavar"/>
    <s v="respondent_male"/>
    <s v="respondent_relationship_mother"/>
    <s v="household_head_yes"/>
    <n v="5"/>
    <s v="obc"/>
    <m/>
    <s v="hindu"/>
    <s v="income_source_casual_labour"/>
    <s v="lang_kan"/>
    <m/>
    <s v="current_state"/>
    <m/>
    <m/>
    <n v="2"/>
    <n v="2"/>
    <m/>
    <x v="0"/>
    <s v="edu_young_meals_dry"/>
    <s v="communication_yes"/>
    <s v="school_status_yes"/>
    <d v="2021-10-25T00:00:00"/>
    <n v="280"/>
    <s v="He attended all the classes"/>
    <m/>
    <s v="unclear"/>
    <s v="unclear"/>
    <s v="unclear"/>
    <s v="unclear"/>
    <m/>
    <s v="gaps_unclear"/>
    <m/>
    <s v="support_no"/>
    <s v="support_no"/>
    <s v="support_no"/>
    <m/>
    <m/>
    <m/>
    <m/>
    <m/>
    <m/>
    <m/>
    <m/>
    <s v="child_ability_improved"/>
    <s v="Its better to open"/>
    <s v="No comments"/>
    <s v="uuid:cc0628e2-6e5d-4dc6-961e-72fc498fa15e"/>
    <n v="28"/>
    <s v="Anusha Sharma"/>
    <n v="0"/>
    <n v="0"/>
    <m/>
    <m/>
    <s v="collect:tE34hCAic2Gkq6A7"/>
    <m/>
    <s v="Bharath chennappa helavar"/>
    <n v="13"/>
    <s v="male"/>
    <s v="child_enrol_yes"/>
    <s v="child_class_9"/>
    <s v="child_government_school"/>
    <s v="child_last_enrol_yes"/>
    <s v="child_last_class_8"/>
    <s v="child_last_government_school"/>
    <s v="Sharath chennappa helava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9886f4ac-34f1-4e24-9c5d-0298fafd075f"/>
    <s v="2021-10-24T10:40:14.377Z"/>
    <m/>
    <s v="IT for Change"/>
    <s v="Dilip D"/>
    <d v="2021-10-24T00:00:00"/>
    <s v="in_person"/>
    <s v="karnataka"/>
    <s v="district_other"/>
    <s v="BENGALURU RURAL"/>
    <s v="Arasinakunte"/>
    <s v="Nelamangala"/>
    <s v="rural"/>
    <m/>
    <s v="MALASHREE TUKARAM RATHOD"/>
    <s v="respondent_female"/>
    <s v="respondent_relationship_mother"/>
    <s v="household_head_yes"/>
    <n v="4"/>
    <s v="sc"/>
    <m/>
    <s v="hindu"/>
    <s v="income_source_casual_labour"/>
    <s v="lang_hindi"/>
    <m/>
    <s v="current_state"/>
    <m/>
    <m/>
    <n v="1"/>
    <n v="1"/>
    <m/>
    <x v="0"/>
    <s v="edu_young_meals_dry"/>
    <s v="communication_unclear"/>
    <s v="school_status_no"/>
    <m/>
    <m/>
    <m/>
    <m/>
    <m/>
    <m/>
    <m/>
    <m/>
    <m/>
    <m/>
    <m/>
    <m/>
    <m/>
    <m/>
    <m/>
    <s v="study_unclear"/>
    <m/>
    <s v="moment_no"/>
    <s v="moment_no"/>
    <s v="moment_no"/>
    <s v="moment_no"/>
    <m/>
    <s v="child_ability_improved"/>
    <s v="Yes, its better to open."/>
    <s v="No comments"/>
    <s v="uuid:9886f4ac-34f1-4e24-9c5d-0298fafd075f"/>
    <n v="28"/>
    <s v="Anusha Sharma"/>
    <n v="0"/>
    <n v="0"/>
    <m/>
    <m/>
    <s v="collect:tE34hCAic2Gkq6A7"/>
    <m/>
    <s v="AKASH TUKARAM RATHOD"/>
    <n v="7"/>
    <s v="male"/>
    <s v="child_enrol_yes"/>
    <s v="child_class_2"/>
    <s v="child_government_school"/>
    <s v="child_last_enrol_yes"/>
    <s v="child_last_class_1"/>
    <s v="child_last_government_school"/>
    <s v="n/a"/>
    <s v="n/a"/>
    <s v="n/a"/>
    <s v="n/a"/>
    <s v="n/a"/>
    <s v="n/a"/>
    <s v="n/a"/>
    <s v="n/a"/>
    <s v="n/a"/>
    <s v="n/a"/>
    <s v="n/a"/>
    <s v="n/a"/>
    <s v="n/a"/>
    <s v="n/a"/>
    <s v="n/a"/>
    <s v="n/a"/>
    <s v="n/a"/>
    <s v="n/a"/>
    <s v="n/a"/>
    <s v="n/a"/>
    <s v="n/a"/>
    <s v="n/a"/>
    <s v="n/a"/>
    <s v="n/a"/>
    <s v="n/a"/>
    <s v="n/a"/>
    <s v="n/a"/>
    <s v="n/a"/>
    <s v="n/a"/>
    <s v="n/a"/>
    <s v="n/a"/>
    <s v="n/a"/>
    <s v="n/a"/>
    <s v="n/a"/>
    <s v="n/a"/>
    <s v="n/a"/>
  </r>
  <r>
    <s v="uuid:dba84a5f-1fa3-4b2f-a569-82492ee71f1c"/>
    <s v="2021-10-24T10:38:04.760Z"/>
    <m/>
    <s v="IT for Change"/>
    <s v="Dilip D"/>
    <d v="2021-10-24T00:00:00"/>
    <s v="in_person"/>
    <s v="karnataka"/>
    <s v="district_other"/>
    <s v="BENGALURU RURAL"/>
    <s v="Arasinakunte"/>
    <s v="Nelamangala"/>
    <s v="rural"/>
    <m/>
    <s v="Yashodha"/>
    <s v="respondent_female"/>
    <s v="respondent_relationship_mother"/>
    <s v="household_head_no"/>
    <n v="4"/>
    <s v="sc"/>
    <m/>
    <s v="hindu"/>
    <s v="income_source_casual_labour"/>
    <s v="lang_kan"/>
    <m/>
    <s v="current_state"/>
    <m/>
    <m/>
    <n v="1"/>
    <n v="1"/>
    <m/>
    <x v="0"/>
    <s v="edu_young_meals_dry"/>
    <s v="communication_yes"/>
    <s v="school_status_yes"/>
    <d v="2021-10-25T00:00:00"/>
    <n v="6"/>
    <s v="Went to school"/>
    <m/>
    <s v="no"/>
    <s v="no"/>
    <s v="no"/>
    <s v="no"/>
    <m/>
    <s v="gaps_yes"/>
    <m/>
    <s v="support_no"/>
    <s v="support_no"/>
    <s v="support_no"/>
    <m/>
    <m/>
    <m/>
    <m/>
    <m/>
    <m/>
    <m/>
    <m/>
    <s v="child_ability_improved"/>
    <s v="Its better to open school."/>
    <s v="No comments"/>
    <s v="uuid:dba84a5f-1fa3-4b2f-a569-82492ee71f1c"/>
    <n v="28"/>
    <s v="Anusha Sharma"/>
    <n v="0"/>
    <n v="0"/>
    <m/>
    <m/>
    <s v="collect:tE34hCAic2Gkq6A7"/>
    <m/>
    <s v="Krishnaprasad"/>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8ace5e11-5c92-406d-835b-4dfa18df2c61"/>
    <s v="2021-10-24T10:16:18.630Z"/>
    <m/>
    <s v="IT for Change"/>
    <s v="Yashodha.s"/>
    <d v="2021-10-23T00:00:00"/>
    <s v="in_person"/>
    <s v="karnataka"/>
    <s v="district_other"/>
    <s v="Hesrghatta"/>
    <s v="Hurali Chikknhalli"/>
    <s v="Thirumala poora"/>
    <s v="rural"/>
    <m/>
    <s v="Narasimha Murthy"/>
    <s v="respondent_male"/>
    <s v="respondent_relationship_father"/>
    <s v="household_head_yes"/>
    <n v="4"/>
    <s v="obc"/>
    <m/>
    <s v="hindu"/>
    <s v="income_source_casual_labour"/>
    <s v="lang_kan"/>
    <m/>
    <s v="current_state"/>
    <m/>
    <m/>
    <n v="1"/>
    <n v="1"/>
    <m/>
    <x v="0"/>
    <s v="edu_young_meals_unclear"/>
    <s v="communication_yes"/>
    <s v="school_status_no"/>
    <m/>
    <m/>
    <m/>
    <m/>
    <m/>
    <m/>
    <m/>
    <m/>
    <m/>
    <m/>
    <m/>
    <m/>
    <m/>
    <m/>
    <m/>
    <s v="study_yes"/>
    <m/>
    <s v="moment_no"/>
    <s v="moment_yes"/>
    <s v="moment_no"/>
    <s v="moment_yes"/>
    <m/>
    <s v="child_ability_declined"/>
    <s v="As a parent I am not ready to send my daughter to scholl till COVID problem clears"/>
    <s v="No comments"/>
    <s v="uuid:8ace5e11-5c92-406d-835b-4dfa18df2c61"/>
    <n v="28"/>
    <s v="Anusha Sharma"/>
    <n v="0"/>
    <n v="0"/>
    <m/>
    <m/>
    <s v="collect:Q4GenbgN9XNblLtj"/>
    <m/>
    <s v="Gowthami"/>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4ebe4258-0712-4d33-b8d1-5778ad755018"/>
    <s v="2021-10-24T10:16:14.484Z"/>
    <m/>
    <s v="IT for Change"/>
    <s v="Yashodha.s"/>
    <d v="2021-10-23T00:00:00"/>
    <s v="in_person"/>
    <s v="karnataka"/>
    <s v="district_other"/>
    <s v="Hesrghatta"/>
    <s v="Hurali Chikknhalli"/>
    <s v="Thirumala poora"/>
    <s v="rural"/>
    <m/>
    <s v="Manjula"/>
    <s v="respondent_female"/>
    <s v="respondent_relationship_mother"/>
    <s v="household_head_no"/>
    <n v="4"/>
    <s v="obc"/>
    <m/>
    <s v="hindu"/>
    <s v="income_source_casual_labour"/>
    <s v="lang_kan"/>
    <m/>
    <s v="current_state"/>
    <m/>
    <m/>
    <n v="2"/>
    <n v="2"/>
    <m/>
    <x v="0"/>
    <s v="edu_young_meals_unclear"/>
    <s v="communication_yes"/>
    <s v="school_status_no"/>
    <m/>
    <m/>
    <m/>
    <m/>
    <m/>
    <m/>
    <m/>
    <m/>
    <m/>
    <m/>
    <m/>
    <m/>
    <m/>
    <m/>
    <m/>
    <s v="study_someties"/>
    <m/>
    <s v="moment_no"/>
    <s v="moment_yes"/>
    <s v="moment_no"/>
    <s v="moment_yes"/>
    <m/>
    <s v="child_ability_declined"/>
    <s v="They loosed their knowledge and they have forgotten all the basics"/>
    <s v="No comments"/>
    <s v="uuid:4ebe4258-0712-4d33-b8d1-5778ad755018"/>
    <n v="28"/>
    <s v="Anusha Sharma"/>
    <n v="0"/>
    <n v="0"/>
    <m/>
    <m/>
    <s v="collect:Q4GenbgN9XNblLtj"/>
    <m/>
    <s v="Poorvith.s"/>
    <n v="10"/>
    <s v="male"/>
    <s v="child_enrol_yes"/>
    <s v="child_class_4"/>
    <s v="child_private_school"/>
    <s v="child_last_enrol_yes"/>
    <s v="child_last_class_3"/>
    <s v="child_last_private_school"/>
    <s v="Vismaya.s"/>
    <n v="8"/>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fcfc3d21-0361-481c-858a-0f27b4ada9ed"/>
    <s v="2021-10-24T10:16:09.825Z"/>
    <m/>
    <s v="IT for Change"/>
    <s v="Yashodha.s"/>
    <d v="2021-10-23T00:00:00"/>
    <s v="in_person"/>
    <s v="karnataka"/>
    <s v="district_other"/>
    <s v="Hesrghatta"/>
    <s v="Hurali Chikknhalli"/>
    <s v="Thirumala poora"/>
    <s v="rural"/>
    <m/>
    <s v="Gangamma.c"/>
    <s v="respondent_female"/>
    <s v="respondent_relationship_mother"/>
    <s v="household_head_no"/>
    <n v="5"/>
    <s v="obc"/>
    <m/>
    <s v="hindu"/>
    <s v="income_source_casual_labour"/>
    <s v="lang_kan"/>
    <m/>
    <s v="current_state"/>
    <m/>
    <m/>
    <n v="1"/>
    <n v="1"/>
    <m/>
    <x v="3"/>
    <s v="edu_young_meals_unclear"/>
    <s v="communication_no"/>
    <s v="school_status_unclear"/>
    <m/>
    <m/>
    <m/>
    <m/>
    <m/>
    <m/>
    <m/>
    <m/>
    <m/>
    <m/>
    <m/>
    <m/>
    <m/>
    <m/>
    <m/>
    <m/>
    <m/>
    <m/>
    <m/>
    <m/>
    <m/>
    <m/>
    <s v="child_ability_declined"/>
    <s v="I am happy even in this pandemic and this situation schools are starting and children's are excited to go for school and they can learn clearly."/>
    <s v="No comments"/>
    <s v="uuid:fcfc3d21-0361-481c-858a-0f27b4ada9ed"/>
    <n v="28"/>
    <s v="Anusha Sharma"/>
    <n v="0"/>
    <n v="0"/>
    <m/>
    <m/>
    <s v="collect:Q4GenbgN9XNblLtj"/>
    <m/>
    <s v="Deepak.s"/>
    <n v="16"/>
    <s v="male"/>
    <s v="child_enrol_no"/>
    <m/>
    <m/>
    <s v="child_last_enrol_yes"/>
    <s v="child_last_class_10"/>
    <s v="child_last_private_school"/>
    <s v="n/a"/>
    <s v="n/a"/>
    <s v="n/a"/>
    <s v="n/a"/>
    <s v="n/a"/>
    <s v="n/a"/>
    <s v="n/a"/>
    <s v="n/a"/>
    <s v="n/a"/>
    <s v="n/a"/>
    <s v="n/a"/>
    <s v="n/a"/>
    <s v="n/a"/>
    <s v="n/a"/>
    <s v="n/a"/>
    <s v="n/a"/>
    <s v="n/a"/>
    <s v="n/a"/>
    <s v="n/a"/>
    <s v="n/a"/>
    <s v="n/a"/>
    <s v="n/a"/>
    <s v="n/a"/>
    <s v="n/a"/>
    <s v="n/a"/>
    <s v="n/a"/>
    <s v="n/a"/>
    <s v="n/a"/>
    <s v="n/a"/>
    <s v="n/a"/>
    <s v="n/a"/>
    <s v="n/a"/>
    <s v="n/a"/>
    <s v="n/a"/>
    <s v="n/a"/>
    <s v="n/a"/>
  </r>
  <r>
    <s v="uuid:25780c28-0df6-4c5c-9ca8-0e441ef7c569"/>
    <s v="2021-10-24T10:16:05.107Z"/>
    <m/>
    <s v="IT for Change"/>
    <s v="Yashodha.s"/>
    <d v="2021-10-23T00:00:00"/>
    <s v="in_person"/>
    <s v="karnataka"/>
    <s v="district_other"/>
    <s v="Hesrghatta"/>
    <s v="Hurali Chikknhalli"/>
    <s v="Thirumala poora"/>
    <s v="rural"/>
    <m/>
    <s v="Roopa"/>
    <s v="respondent_female"/>
    <s v="respondent_relationship_mother"/>
    <s v="household_head_no"/>
    <n v="5"/>
    <s v="obc"/>
    <m/>
    <s v="hindu"/>
    <s v="income_source_casual_labour"/>
    <s v="lang_kan"/>
    <m/>
    <s v="current_state"/>
    <m/>
    <m/>
    <n v="3"/>
    <n v="3"/>
    <m/>
    <x v="1"/>
    <s v="edu_young_meals_cooked"/>
    <s v="communication_yes"/>
    <s v="school_status_yes"/>
    <d v="2021-08-09T00:00:00"/>
    <n v="45"/>
    <s v="She attended all the classes"/>
    <m/>
    <s v="no"/>
    <s v="yes"/>
    <s v="no"/>
    <s v="no"/>
    <m/>
    <s v="gaps_yes"/>
    <m/>
    <s v="support_sometimes"/>
    <s v="support_no"/>
    <s v="support_no"/>
    <m/>
    <m/>
    <m/>
    <m/>
    <m/>
    <m/>
    <m/>
    <m/>
    <s v="child_ability_declined"/>
    <s v="I am not satisfied about education got during pandemic days."/>
    <s v="No comments"/>
    <s v="uuid:25780c28-0df6-4c5c-9ca8-0e441ef7c569"/>
    <n v="28"/>
    <s v="Anusha Sharma"/>
    <n v="0"/>
    <n v="0"/>
    <m/>
    <m/>
    <s v="collect:Q4GenbgN9XNblLtj"/>
    <m/>
    <s v="Likitha.r"/>
    <n v="12"/>
    <s v="female"/>
    <s v="child_enrol_yes"/>
    <s v="child_class_6"/>
    <s v="child_government_school"/>
    <s v="child_last_enrol_yes"/>
    <s v="child_last_class_5"/>
    <s v="child_last_government_school"/>
    <s v="Keerthi.r"/>
    <n v="9"/>
    <s v="female"/>
    <s v="child_enrol_yes"/>
    <s v="child_class_3"/>
    <s v="child_government_school"/>
    <s v="child_last_enrol_yes"/>
    <s v="child_last_class_2"/>
    <s v="child_last_government_school"/>
    <s v="Ashwin Kumar.r"/>
    <n v="7"/>
    <s v="male"/>
    <s v="child_enrol_yes"/>
    <s v="child_class_1"/>
    <s v="child_government_school"/>
    <s v="child_last_enrol_no"/>
    <m/>
    <m/>
    <s v="n/a"/>
    <s v="n/a"/>
    <s v="n/a"/>
    <s v="n/a"/>
    <s v="n/a"/>
    <s v="n/a"/>
    <s v="n/a"/>
    <s v="n/a"/>
    <s v="n/a"/>
    <s v="n/a"/>
    <s v="n/a"/>
    <s v="n/a"/>
    <s v="n/a"/>
    <s v="n/a"/>
    <s v="n/a"/>
    <s v="n/a"/>
    <s v="n/a"/>
    <s v="n/a"/>
  </r>
  <r>
    <s v="uuid:9768a40e-b138-441b-a524-4ed11201727f"/>
    <s v="2021-10-24T10:16:00.313Z"/>
    <m/>
    <s v="IT for Change"/>
    <s v="Yashodha.s"/>
    <d v="2021-10-23T00:00:00"/>
    <s v="in_person"/>
    <s v="karnataka"/>
    <s v="district_other"/>
    <s v="Hesrghatta"/>
    <s v="Hurali Chikknhalli"/>
    <s v="Thirumala poora"/>
    <s v="rural"/>
    <m/>
    <s v="Nagaraju"/>
    <s v="respondent_male"/>
    <s v="respondent_relationship_father"/>
    <s v="household_head_yes"/>
    <n v="4"/>
    <s v="obc"/>
    <m/>
    <s v="hindu"/>
    <s v="income_source_casual_labour"/>
    <s v="lang_kan"/>
    <m/>
    <s v="current_state"/>
    <m/>
    <m/>
    <n v="2"/>
    <n v="2"/>
    <m/>
    <x v="1"/>
    <s v="edu_young_meals_unclear"/>
    <s v="communication_yes"/>
    <s v="school_status_yes"/>
    <d v="2021-08-25T00:00:00"/>
    <n v="40"/>
    <s v="He had attended all the classes"/>
    <m/>
    <s v="no"/>
    <s v="yes"/>
    <s v="no"/>
    <s v="no"/>
    <m/>
    <s v="gaps_yes"/>
    <m/>
    <s v="support_no"/>
    <s v="support_no"/>
    <s v="support_no"/>
    <m/>
    <m/>
    <m/>
    <m/>
    <m/>
    <m/>
    <m/>
    <m/>
    <s v="child_ability_declined"/>
    <s v="During this lock down many students life was spoiled ..."/>
    <s v="No comments"/>
    <s v="uuid:9768a40e-b138-441b-a524-4ed11201727f"/>
    <n v="28"/>
    <s v="Anusha Sharma"/>
    <n v="0"/>
    <n v="0"/>
    <m/>
    <m/>
    <s v="collect:Q4GenbgN9XNblLtj"/>
    <m/>
    <s v="Pavan Kumar.n"/>
    <n v="15"/>
    <s v="male"/>
    <s v="child_enrol_yes"/>
    <s v="child_class_9"/>
    <s v="child_private_school"/>
    <s v="child_last_enrol_yes"/>
    <s v="child_last_class_8"/>
    <s v="child_last_private_school"/>
    <s v="Manoj.n"/>
    <n v="11"/>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b3390a08-ce6a-4ed8-9141-5f0ec5b8a8c6"/>
    <s v="2021-10-24T10:15:55.655Z"/>
    <m/>
    <s v="IT for Change"/>
    <s v="Yashodha.s"/>
    <d v="2021-10-23T00:00:00"/>
    <s v="in_person"/>
    <s v="karnataka"/>
    <s v="district_other"/>
    <s v="Hesrghatta"/>
    <s v="Hurali Chikknhalli"/>
    <s v="Thirumala poora"/>
    <s v="rural"/>
    <m/>
    <s v="Yashodha"/>
    <s v="respondent_female"/>
    <s v="respondent_relationship_mother"/>
    <s v="household_head_no"/>
    <n v="6"/>
    <s v="obc"/>
    <m/>
    <s v="hindu"/>
    <s v="income_source_farming"/>
    <s v="lang_kan"/>
    <m/>
    <s v="current_state"/>
    <m/>
    <m/>
    <n v="2"/>
    <n v="2"/>
    <m/>
    <x v="1"/>
    <s v="edu_young_meals_cooked"/>
    <s v="communication_yes"/>
    <s v="school_status_unclear"/>
    <m/>
    <m/>
    <m/>
    <m/>
    <m/>
    <m/>
    <m/>
    <m/>
    <m/>
    <m/>
    <m/>
    <m/>
    <m/>
    <m/>
    <m/>
    <m/>
    <m/>
    <m/>
    <m/>
    <m/>
    <m/>
    <m/>
    <s v="child_ability_declined"/>
    <s v="My opinion is that they must take care with strict rules and regulations"/>
    <s v="No comments"/>
    <s v="uuid:b3390a08-ce6a-4ed8-9141-5f0ec5b8a8c6"/>
    <n v="28"/>
    <s v="Anusha Sharma"/>
    <n v="0"/>
    <n v="0"/>
    <m/>
    <m/>
    <s v="collect:Q4GenbgN9XNblLtj"/>
    <m/>
    <s v="Shashank.h"/>
    <n v="11"/>
    <s v="male"/>
    <s v="child_enrol_yes"/>
    <s v="child_class_6"/>
    <s v="child_government_school"/>
    <s v="child_last_enrol_yes"/>
    <s v="child_last_class_5"/>
    <s v="child_last_government_school"/>
    <s v="Lekhana.h"/>
    <n v="7"/>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3fc8995-3174-407c-9649-444d79534851"/>
    <s v="2021-10-24T10:15:40.007Z"/>
    <m/>
    <s v="IT for Change"/>
    <s v="Yashodha.sp"/>
    <d v="2021-10-24T00:00:00"/>
    <s v="in_person"/>
    <s v="karnataka"/>
    <s v="district_other"/>
    <s v="Hesrghatta"/>
    <s v="Hurali Chikknhalli"/>
    <s v="Thirumala poora"/>
    <s v="rural"/>
    <m/>
    <s v="Yellamma.v"/>
    <s v="respondent_female"/>
    <s v="respondent_relationship_mother"/>
    <s v="household_head_yes"/>
    <n v="4"/>
    <s v="caste_unclear"/>
    <m/>
    <s v="hindu"/>
    <s v="income_source_casual_labour"/>
    <s v="lang_kan"/>
    <m/>
    <s v="current_state"/>
    <m/>
    <m/>
    <n v="2"/>
    <n v="2"/>
    <m/>
    <x v="0"/>
    <s v="edu_young_meals_unclear"/>
    <s v="communication_yes"/>
    <s v="school_status_yes"/>
    <d v="2021-07-15T00:00:00"/>
    <n v="70"/>
    <s v="She attended"/>
    <m/>
    <s v="no"/>
    <s v="yes"/>
    <s v="no"/>
    <s v="yes"/>
    <m/>
    <s v="gaps_yes"/>
    <m/>
    <s v="support_no"/>
    <s v="support_no"/>
    <s v="support_no"/>
    <m/>
    <m/>
    <m/>
    <m/>
    <m/>
    <m/>
    <m/>
    <m/>
    <s v="child_ability_declined"/>
    <s v="By using mobiles for attending classes is so dangerous and it made lazything during pandemic"/>
    <s v="No comments"/>
    <s v="uuid:c3fc8995-3174-407c-9649-444d79534851"/>
    <n v="28"/>
    <s v="Anusha Sharma"/>
    <n v="0"/>
    <n v="0"/>
    <m/>
    <m/>
    <s v="collect:Q4GenbgN9XNblLtj"/>
    <m/>
    <s v="Pavithra.d"/>
    <n v="15"/>
    <s v="female"/>
    <s v="child_enrol_yes"/>
    <s v="child_class_10"/>
    <s v="child_private_school"/>
    <s v="child_last_enrol_yes"/>
    <s v="child_last_class_9"/>
    <s v="child_last_private_school"/>
    <s v="Akulraj.d"/>
    <n v="7"/>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470bae33-6d73-40a9-a29c-6d8cc16072e9"/>
    <s v="2021-10-24T10:15:35.763Z"/>
    <m/>
    <s v="IT for Change"/>
    <s v="Yashodha.sp"/>
    <d v="2021-10-24T00:00:00"/>
    <s v="in_person"/>
    <s v="karnataka"/>
    <s v="district_other"/>
    <s v="Hesrghatta"/>
    <s v="Hurali Chikknhalli"/>
    <s v="Thirumala poora"/>
    <s v="rural"/>
    <m/>
    <s v="Shivakumari"/>
    <s v="respondent_female"/>
    <s v="respondent_relationship_mother"/>
    <s v="household_head_no"/>
    <n v="3"/>
    <s v="caste_unclear"/>
    <m/>
    <s v="hindu"/>
    <s v="income_source_casual_labour"/>
    <s v="lang_kan"/>
    <m/>
    <s v="current_state"/>
    <m/>
    <m/>
    <n v="1"/>
    <n v="1"/>
    <m/>
    <x v="0"/>
    <s v="edu_young_meals_unclear"/>
    <s v="communication_no"/>
    <s v="school_status_no"/>
    <m/>
    <m/>
    <m/>
    <m/>
    <m/>
    <m/>
    <m/>
    <m/>
    <m/>
    <m/>
    <m/>
    <m/>
    <m/>
    <m/>
    <m/>
    <s v="study_someties"/>
    <m/>
    <s v="moment_no"/>
    <s v="moment_yes"/>
    <s v="moment_no"/>
    <s v="moment_yes"/>
    <m/>
    <s v="child_ability_declined"/>
    <s v="My concern is that to start physical classes because childrens are not concentrating on studies."/>
    <s v="No comments"/>
    <s v="uuid:470bae33-6d73-40a9-a29c-6d8cc16072e9"/>
    <n v="28"/>
    <s v="Anusha Sharma"/>
    <n v="0"/>
    <n v="0"/>
    <m/>
    <m/>
    <s v="collect:Q4GenbgN9XNblLtj"/>
    <m/>
    <s v="Veerajashwanth.g"/>
    <n v="9"/>
    <s v="male"/>
    <s v="child_enrol_yes"/>
    <s v="child_class_3"/>
    <s v="child_private_school"/>
    <s v="child_last_enrol_yes"/>
    <s v="child_last_class_2"/>
    <s v="child_last_private_school"/>
    <s v="n/a"/>
    <s v="n/a"/>
    <s v="n/a"/>
    <s v="n/a"/>
    <s v="n/a"/>
    <s v="n/a"/>
    <s v="n/a"/>
    <s v="n/a"/>
    <s v="n/a"/>
    <s v="n/a"/>
    <s v="n/a"/>
    <s v="n/a"/>
    <s v="n/a"/>
    <s v="n/a"/>
    <s v="n/a"/>
    <s v="n/a"/>
    <s v="n/a"/>
    <s v="n/a"/>
    <s v="n/a"/>
    <s v="n/a"/>
    <s v="n/a"/>
    <s v="n/a"/>
    <s v="n/a"/>
    <s v="n/a"/>
    <s v="n/a"/>
    <s v="n/a"/>
    <s v="n/a"/>
    <s v="n/a"/>
    <s v="n/a"/>
    <s v="n/a"/>
    <s v="n/a"/>
    <s v="n/a"/>
    <s v="n/a"/>
    <s v="n/a"/>
    <s v="n/a"/>
    <s v="n/a"/>
  </r>
  <r>
    <s v="uuid:7cbe1acb-e2bb-438c-b017-6eaa836fdad0"/>
    <s v="2021-10-24T10:15:31.068Z"/>
    <m/>
    <s v="IT for Change"/>
    <s v="Yashodha.s"/>
    <d v="2021-10-24T00:00:00"/>
    <s v="in_person"/>
    <s v="karnataka"/>
    <s v="district_other"/>
    <s v="Hesrghatta"/>
    <s v="Hurali Chikknhalli"/>
    <s v="Thirumala poora"/>
    <s v="rural"/>
    <m/>
    <s v="Sakkamma"/>
    <s v="respondent_female"/>
    <s v="respondent_relationship_mother"/>
    <s v="household_head_yes"/>
    <n v="3"/>
    <s v="obc"/>
    <m/>
    <s v="hindu"/>
    <s v="income_source_casual_labour"/>
    <s v="lang_kan"/>
    <m/>
    <s v="current_state"/>
    <m/>
    <m/>
    <n v="2"/>
    <n v="2"/>
    <m/>
    <x v="0"/>
    <s v="edu_young_meals_unclear"/>
    <s v="communication_no"/>
    <s v="school_status_no"/>
    <m/>
    <m/>
    <m/>
    <m/>
    <m/>
    <m/>
    <m/>
    <m/>
    <m/>
    <m/>
    <m/>
    <m/>
    <m/>
    <m/>
    <m/>
    <s v="study_someties"/>
    <m/>
    <s v="moment_no"/>
    <s v="moment_yes"/>
    <s v="moment_no"/>
    <s v="moment_yes"/>
    <m/>
    <s v="child_ability_declined"/>
    <s v="Students are becoming so much dull due to pandemic days"/>
    <s v="No comments"/>
    <s v="uuid:7cbe1acb-e2bb-438c-b017-6eaa836fdad0"/>
    <n v="28"/>
    <s v="Anusha Sharma"/>
    <n v="0"/>
    <n v="0"/>
    <m/>
    <m/>
    <s v="collect:Q4GenbgN9XNblLtj"/>
    <m/>
    <s v="Yogesh"/>
    <n v="13"/>
    <s v="male"/>
    <s v="child_enrol_yes"/>
    <s v="child_class_7"/>
    <s v="child_private_school"/>
    <s v="child_last_enrol_yes"/>
    <s v="child_last_class_6"/>
    <s v="child_last_private_school"/>
    <s v="Kushi"/>
    <n v="11"/>
    <s v="fe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cdde7f60-3e4a-407e-bb31-18074d985700"/>
    <s v="2021-10-24T10:15:04.902Z"/>
    <m/>
    <s v="IT for Change"/>
    <s v="Yashodha.s"/>
    <d v="2021-10-23T00:00:00"/>
    <s v="in_person"/>
    <s v="karnataka"/>
    <s v="district_other"/>
    <s v="Hesrghatta"/>
    <s v="Hurali Chikknhalli"/>
    <s v="Thirumala poora"/>
    <s v="rural"/>
    <m/>
    <s v="Sirisha"/>
    <s v="respondent_female"/>
    <s v="respondent_relationship_mother"/>
    <s v="household_head_no"/>
    <n v="5"/>
    <s v="caste_unclear"/>
    <m/>
    <s v="hindu"/>
    <s v="income_source_casual_labour"/>
    <s v="lang_telugu"/>
    <m/>
    <s v="current_state"/>
    <m/>
    <m/>
    <n v="2"/>
    <n v="2"/>
    <m/>
    <x v="0"/>
    <s v="edu_young_meals_unclear"/>
    <s v="communication_yes"/>
    <s v="school_status_yes"/>
    <d v="2021-09-06T00:00:00"/>
    <n v="25"/>
    <s v="She attended"/>
    <m/>
    <s v="no"/>
    <s v="yes"/>
    <s v="no"/>
    <s v="yes"/>
    <m/>
    <s v="gaps_yes"/>
    <m/>
    <s v="support_sometimes"/>
    <s v="support_no"/>
    <s v="support_no"/>
    <m/>
    <m/>
    <m/>
    <m/>
    <m/>
    <m/>
    <m/>
    <m/>
    <s v="child_ability_declined"/>
    <s v="She has forgotten all the knowledge she become dull in academic performance."/>
    <s v="No comments"/>
    <s v="uuid:cdde7f60-3e4a-407e-bb31-18074d985700"/>
    <n v="28"/>
    <s v="Anusha Sharma"/>
    <n v="0"/>
    <n v="0"/>
    <m/>
    <m/>
    <s v="collect:Q4GenbgN9XNblLtj"/>
    <m/>
    <s v="1.sharanya"/>
    <n v="12"/>
    <s v="female"/>
    <s v="child_enrol_yes"/>
    <s v="child_class_7"/>
    <s v="child_private_school"/>
    <s v="child_last_enrol_yes"/>
    <s v="child_last_class_6"/>
    <s v="child_last_private_school"/>
    <s v="Muppuri likitha"/>
    <n v="7"/>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e14121d9-8338-4efc-aabc-7e1334a40c6f"/>
    <s v="2021-10-24T09:35:12.885Z"/>
    <m/>
    <s v="IT for Change"/>
    <s v="Surabhi R.V"/>
    <d v="2021-10-24T00:00:00"/>
    <s v="in_person"/>
    <s v="karnataka"/>
    <s v="district_other"/>
    <s v="Rascharuvu village"/>
    <s v="Rascharuvu"/>
    <s v="Rascharuvu"/>
    <s v="rural"/>
    <m/>
    <s v="Ravanappa"/>
    <s v="respondent_male"/>
    <s v="respondent_relationship_father"/>
    <s v="household_head_yes"/>
    <n v="4"/>
    <s v="obc"/>
    <m/>
    <s v="hindu"/>
    <s v="income_source_non_farming"/>
    <s v="lang_telugu"/>
    <m/>
    <s v="current_state"/>
    <m/>
    <m/>
    <n v="1"/>
    <n v="1"/>
    <m/>
    <x v="0"/>
    <s v="edu_young_meals_unclear"/>
    <s v="communication_yes"/>
    <s v="school_status_yes"/>
    <d v="2021-08-02T00:00:00"/>
    <n v="52"/>
    <s v="She did not attend all the classes because some health issues"/>
    <m/>
    <m/>
    <m/>
    <m/>
    <m/>
    <s v="She study her self"/>
    <s v="gaps_yes"/>
    <m/>
    <s v="support_sometimes"/>
    <m/>
    <m/>
    <m/>
    <m/>
    <m/>
    <m/>
    <m/>
    <m/>
    <m/>
    <m/>
    <s v="child_ability_improved"/>
    <s v="At the time of pandemic in online class the difficulty to understand but. After reopening school they are feel easy to understand"/>
    <s v="She investing in good manner"/>
    <s v="uuid:e14121d9-8338-4efc-aabc-7e1334a40c6f"/>
    <n v="28"/>
    <s v="Anusha Sharma"/>
    <n v="0"/>
    <n v="0"/>
    <m/>
    <m/>
    <s v="collect:JwT5BcXDYheiSFNR"/>
    <m/>
    <s v="Aarath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20fdfe30-1e69-467b-bdd6-235d3d70d040"/>
    <s v="2021-10-24T09:35:07.799Z"/>
    <m/>
    <s v="IT for Change"/>
    <s v="Surabhi R.V"/>
    <d v="2021-10-24T00:00:00"/>
    <s v="in_person"/>
    <s v="karnataka"/>
    <s v="district_other"/>
    <s v="Rascharuvu village"/>
    <s v="Rascharuvu"/>
    <s v="Rascharuvu"/>
    <s v="rural"/>
    <m/>
    <s v="Nagabushna. K. A"/>
    <s v="respondent_male"/>
    <s v="respondent_relationship_father"/>
    <s v="household_head_yes"/>
    <n v="4"/>
    <s v="obc"/>
    <m/>
    <s v="hindu"/>
    <s v="income_source_org_sector income_source_other"/>
    <s v="lang_telugu lang_kan"/>
    <m/>
    <s v="current_state"/>
    <m/>
    <m/>
    <n v="1"/>
    <n v="1"/>
    <m/>
    <x v="0"/>
    <s v="edu_young_meals_unclear"/>
    <s v="communication_yes"/>
    <s v="school_status_yes"/>
    <d v="2021-08-02T00:00:00"/>
    <n v="50"/>
    <s v="She attended all the classes"/>
    <m/>
    <m/>
    <m/>
    <m/>
    <m/>
    <s v="Self study"/>
    <s v="gaps_no"/>
    <m/>
    <m/>
    <m/>
    <m/>
    <s v="No extra class"/>
    <m/>
    <m/>
    <m/>
    <m/>
    <m/>
    <m/>
    <m/>
    <s v="child_ability_improved"/>
    <s v="They feel happy about her education and schools re-opening"/>
    <s v="She commented with us in good manner"/>
    <s v="uuid:20fdfe30-1e69-467b-bdd6-235d3d70d040"/>
    <n v="28"/>
    <s v="Anusha Sharma"/>
    <n v="0"/>
    <n v="0"/>
    <m/>
    <m/>
    <s v="collect:JwT5BcXDYheiSFNR"/>
    <m/>
    <s v="Gayatr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57bc0fb-03d4-4cc5-9130-9a45fcbc7fe5"/>
    <s v="2021-10-24T09:35:02.680Z"/>
    <m/>
    <s v="IT for Change"/>
    <s v="Surabhi R.V"/>
    <d v="2021-10-24T00:00:00"/>
    <s v="in_person"/>
    <s v="karnataka"/>
    <s v="district_other"/>
    <s v="Rascharuvu village"/>
    <s v="Rascharuvu"/>
    <s v="Rascharuvu"/>
    <s v="rural"/>
    <m/>
    <s v="Manjunatha. V"/>
    <s v="respondent_male"/>
    <s v="respondent_relationship_father"/>
    <s v="household_head_yes"/>
    <n v="4"/>
    <s v="obc"/>
    <m/>
    <s v="hindu"/>
    <s v="income_source_org_sector income_source_farming"/>
    <s v="lang_telugu lang_kan"/>
    <m/>
    <s v="current_state"/>
    <m/>
    <m/>
    <n v="2"/>
    <n v="2"/>
    <m/>
    <x v="1"/>
    <s v="edu_young_meals_cooked"/>
    <s v="communication_yes"/>
    <s v="school_status_yes"/>
    <d v="2021-09-01T00:00:00"/>
    <n v="40"/>
    <s v="He attended all the classes"/>
    <m/>
    <m/>
    <m/>
    <m/>
    <m/>
    <s v="His father help them in studying"/>
    <s v="gaps_yes"/>
    <m/>
    <m/>
    <m/>
    <m/>
    <s v="No extra class"/>
    <m/>
    <m/>
    <m/>
    <m/>
    <m/>
    <m/>
    <m/>
    <s v="child_ability_declined"/>
    <s v="They are not well in education at the time of pandemic. But know i think they will improve them self after school reopening"/>
    <s v="Ok"/>
    <s v="uuid:c57bc0fb-03d4-4cc5-9130-9a45fcbc7fe5"/>
    <n v="28"/>
    <s v="Anusha Sharma"/>
    <n v="0"/>
    <n v="0"/>
    <m/>
    <m/>
    <s v="collect:JwT5BcXDYheiSFNR"/>
    <m/>
    <s v="Vamshi"/>
    <n v="13"/>
    <s v="male"/>
    <s v="child_enrol_yes"/>
    <s v="child_class_7"/>
    <s v="child_government_school"/>
    <s v="child_last_enrol_yes"/>
    <s v="child_last_class_6"/>
    <s v="child_last_government_school"/>
    <s v="Varun"/>
    <n v="7"/>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1b2e6df-4782-4758-b690-99fef96d77f8"/>
    <s v="2021-10-24T09:34:58.788Z"/>
    <m/>
    <s v="IT for Change"/>
    <s v="Surabhi R.V"/>
    <d v="2021-10-24T00:00:00"/>
    <s v="in_person"/>
    <s v="karnataka"/>
    <s v="district_other"/>
    <s v="Rascharuvu village"/>
    <s v="Rascharuvu"/>
    <s v="Rascharuvu"/>
    <s v="rural"/>
    <m/>
    <s v="G. S Manjunatha"/>
    <s v="respondent_male"/>
    <s v="respondent_relationship_father"/>
    <s v="household_head_yes"/>
    <n v="4"/>
    <s v="obc"/>
    <m/>
    <s v="hindu"/>
    <s v="income_source_farming"/>
    <s v="lang_telugu"/>
    <m/>
    <s v="current_state"/>
    <m/>
    <m/>
    <n v="2"/>
    <n v="2"/>
    <m/>
    <x v="3"/>
    <s v="edu_young_meals_direct"/>
    <s v="communication_yes"/>
    <s v="school_status_yes"/>
    <d v="2021-10-01T00:00:00"/>
    <n v="12"/>
    <s v="He attended all the classes"/>
    <m/>
    <m/>
    <m/>
    <m/>
    <m/>
    <s v="Studying him self"/>
    <s v="gaps_no"/>
    <m/>
    <m/>
    <m/>
    <m/>
    <s v="No extra class"/>
    <m/>
    <m/>
    <m/>
    <m/>
    <m/>
    <m/>
    <m/>
    <s v="child_ability_improved"/>
    <s v="We are happy for school's re opening"/>
    <s v="Good"/>
    <s v="uuid:71b2e6df-4782-4758-b690-99fef96d77f8"/>
    <n v="28"/>
    <s v="Anusha Sharma"/>
    <n v="0"/>
    <n v="0"/>
    <m/>
    <m/>
    <s v="collect:JwT5BcXDYheiSFNR"/>
    <m/>
    <s v="Manoj. G. M"/>
    <n v="11"/>
    <s v="male"/>
    <s v="child_enrol_yes"/>
    <s v="child_class_3"/>
    <s v="child_private_school"/>
    <s v="child_last_enrol_yes"/>
    <s v="child_last_class_4"/>
    <s v="child_last_private_school"/>
    <s v="Rahul. G. M"/>
    <n v="7"/>
    <s v="male"/>
    <s v="child_enrol_yes"/>
    <s v="child_class_2"/>
    <s v="child_private_school"/>
    <s v="child_last_enrol_no"/>
    <m/>
    <m/>
    <s v="n/a"/>
    <s v="n/a"/>
    <s v="n/a"/>
    <s v="n/a"/>
    <s v="n/a"/>
    <s v="n/a"/>
    <s v="n/a"/>
    <s v="n/a"/>
    <s v="n/a"/>
    <s v="n/a"/>
    <s v="n/a"/>
    <s v="n/a"/>
    <s v="n/a"/>
    <s v="n/a"/>
    <s v="n/a"/>
    <s v="n/a"/>
    <s v="n/a"/>
    <s v="n/a"/>
    <s v="n/a"/>
    <s v="n/a"/>
    <s v="n/a"/>
    <s v="n/a"/>
    <s v="n/a"/>
    <s v="n/a"/>
    <s v="n/a"/>
    <s v="n/a"/>
    <s v="n/a"/>
  </r>
  <r>
    <s v="uuid:8393db4d-86c9-45a0-a4be-50735d45cb0d"/>
    <s v="2021-10-24T09:34:58.180Z"/>
    <m/>
    <s v="IT for Change"/>
    <s v="Surabhi R.V"/>
    <d v="2021-10-24T00:00:00"/>
    <s v="in_person"/>
    <s v="karnataka"/>
    <s v="district_other"/>
    <s v="Rascharuvu village"/>
    <s v="Rascharuvu"/>
    <s v="Rascharuvu"/>
    <s v="rural"/>
    <m/>
    <s v="Shankarappa S. N"/>
    <s v="respondent_male"/>
    <s v="respondent_relationship_father"/>
    <s v="household_head_no"/>
    <n v="10"/>
    <s v="obc"/>
    <m/>
    <s v="hindu"/>
    <s v="income_source_other"/>
    <s v="lang_telugu"/>
    <m/>
    <s v="current_state"/>
    <m/>
    <m/>
    <n v="2"/>
    <n v="2"/>
    <m/>
    <x v="0"/>
    <s v="edu_young_meals_direct"/>
    <s v="communication_yes"/>
    <s v="school_status_yes"/>
    <d v="2021-08-20T00:00:00"/>
    <n v="45"/>
    <s v="They attended all the classes"/>
    <m/>
    <m/>
    <m/>
    <m/>
    <m/>
    <s v="They studied them selfs"/>
    <s v="gaps_unclear"/>
    <m/>
    <m/>
    <m/>
    <m/>
    <s v="No extra class"/>
    <m/>
    <m/>
    <m/>
    <m/>
    <m/>
    <m/>
    <m/>
    <s v="child_ability_improved"/>
    <s v="The schools conducted online class but they can't understand properly but now after schools re opening  they understanding properly"/>
    <s v="Better"/>
    <s v="uuid:8393db4d-86c9-45a0-a4be-50735d45cb0d"/>
    <n v="28"/>
    <s v="Anusha Sharma"/>
    <n v="0"/>
    <n v="0"/>
    <m/>
    <m/>
    <s v="collect:JwT5BcXDYheiSFNR"/>
    <m/>
    <s v="Krishnasree. S"/>
    <n v="14"/>
    <s v="female"/>
    <s v="child_enrol_yes"/>
    <s v="child_class_8"/>
    <s v="child_private_school"/>
    <s v="child_last_enrol_yes"/>
    <s v="child_last_class_9"/>
    <s v="child_last_private_school"/>
    <s v="Kishor. S"/>
    <n v="13"/>
    <s v="male"/>
    <s v="child_enrol_yes"/>
    <s v="child_class_6"/>
    <s v="child_private_school"/>
    <s v="child_last_enrol_yes"/>
    <s v="child_last_class_7"/>
    <s v="child_last_private_school"/>
    <s v="n/a"/>
    <s v="n/a"/>
    <s v="n/a"/>
    <s v="n/a"/>
    <s v="n/a"/>
    <s v="n/a"/>
    <s v="n/a"/>
    <s v="n/a"/>
    <s v="n/a"/>
    <s v="n/a"/>
    <s v="n/a"/>
    <s v="n/a"/>
    <s v="n/a"/>
    <s v="n/a"/>
    <s v="n/a"/>
    <s v="n/a"/>
    <s v="n/a"/>
    <s v="n/a"/>
    <s v="n/a"/>
    <s v="n/a"/>
    <s v="n/a"/>
    <s v="n/a"/>
    <s v="n/a"/>
    <s v="n/a"/>
    <s v="n/a"/>
    <s v="n/a"/>
    <s v="n/a"/>
  </r>
  <r>
    <s v="uuid:9f5eecf8-6dcd-4c46-b2e4-2fafd6e7bbc5"/>
    <s v="2021-10-24T09:34:57.552Z"/>
    <m/>
    <s v="IT for Change"/>
    <s v="Surabhi R.V"/>
    <d v="2021-10-24T00:00:00"/>
    <s v="in_person"/>
    <s v="karnataka"/>
    <s v="district_other"/>
    <s v="Rascharuvu village"/>
    <s v="Rascharuvu"/>
    <s v="Rascharuvu"/>
    <s v="rural"/>
    <m/>
    <s v="N. Sujatha"/>
    <s v="respondent_female"/>
    <s v="respondent_relationship_mother"/>
    <s v="household_head_no"/>
    <n v="4"/>
    <s v="obc"/>
    <m/>
    <s v="hindu"/>
    <s v="income_source_non_farming"/>
    <s v="lang_telugu lang_kan"/>
    <m/>
    <s v="current_state"/>
    <m/>
    <m/>
    <n v="2"/>
    <n v="2"/>
    <m/>
    <x v="0"/>
    <s v="edu_young_meals_direct"/>
    <s v="communication_yes"/>
    <s v="school_status_yes"/>
    <d v="2021-09-01T00:00:00"/>
    <n v="45"/>
    <s v="They attended"/>
    <m/>
    <m/>
    <m/>
    <m/>
    <s v="yes"/>
    <m/>
    <s v="gaps_no"/>
    <m/>
    <m/>
    <m/>
    <m/>
    <s v="No extra class"/>
    <m/>
    <m/>
    <m/>
    <m/>
    <m/>
    <m/>
    <m/>
    <s v="child_ability_improved"/>
    <s v="They didn't get proper education in pandemic. After schools reopening they will get proper education"/>
    <s v="Good"/>
    <s v="uuid:9f5eecf8-6dcd-4c46-b2e4-2fafd6e7bbc5"/>
    <n v="28"/>
    <s v="Anusha Sharma"/>
    <n v="0"/>
    <n v="0"/>
    <m/>
    <m/>
    <s v="collect:JwT5BcXDYheiSFNR"/>
    <m/>
    <s v="Pallavi. G. R"/>
    <n v="12"/>
    <s v="female"/>
    <s v="child_enrol_yes"/>
    <s v="child_class_5"/>
    <s v="child_private_school"/>
    <s v="child_last_enrol_yes"/>
    <s v="child_last_class_6"/>
    <s v="child_last_private_school"/>
    <s v="Balaji. G. R"/>
    <n v="9"/>
    <s v="male"/>
    <s v="child_enrol_yes"/>
    <s v="child_class_2"/>
    <s v="child_private_school"/>
    <s v="child_last_enrol_yes"/>
    <s v="child_last_class_3"/>
    <s v="child_last_private_school"/>
    <s v="n/a"/>
    <s v="n/a"/>
    <s v="n/a"/>
    <s v="n/a"/>
    <s v="n/a"/>
    <s v="n/a"/>
    <s v="n/a"/>
    <s v="n/a"/>
    <s v="n/a"/>
    <s v="n/a"/>
    <s v="n/a"/>
    <s v="n/a"/>
    <s v="n/a"/>
    <s v="n/a"/>
    <s v="n/a"/>
    <s v="n/a"/>
    <s v="n/a"/>
    <s v="n/a"/>
    <s v="n/a"/>
    <s v="n/a"/>
    <s v="n/a"/>
    <s v="n/a"/>
    <s v="n/a"/>
    <s v="n/a"/>
    <s v="n/a"/>
    <s v="n/a"/>
    <s v="n/a"/>
  </r>
  <r>
    <s v="uuid:9bf371b6-adc7-4d27-aad4-594703c207f9"/>
    <s v="2021-10-24T09:34:18.956Z"/>
    <m/>
    <s v="IT for Change"/>
    <s v="Surabhi R.V"/>
    <d v="2021-10-24T00:00:00"/>
    <s v="in_person"/>
    <s v="karnataka"/>
    <s v="district_other"/>
    <s v="Rascharuvu village"/>
    <s v="Rascharuvu"/>
    <s v="Rascharuvu"/>
    <s v="rural"/>
    <m/>
    <s v="Aruna"/>
    <s v="respondent_female"/>
    <s v="respondent_relationship_mother"/>
    <s v="household_head_no"/>
    <n v="7"/>
    <s v="obc"/>
    <m/>
    <s v="hindu"/>
    <s v="income_source_non_farming"/>
    <s v="lang_telugu"/>
    <m/>
    <s v="current_state"/>
    <m/>
    <m/>
    <n v="2"/>
    <n v="2"/>
    <m/>
    <x v="1"/>
    <s v="edu_young_meals_dry"/>
    <s v="communication_yes"/>
    <s v="school_status_yes"/>
    <d v="2021-10-01T00:00:00"/>
    <n v="15"/>
    <s v="Yes"/>
    <m/>
    <m/>
    <m/>
    <m/>
    <m/>
    <s v="They studied them selfs"/>
    <s v="gaps_no"/>
    <m/>
    <m/>
    <m/>
    <m/>
    <s v="They did get extra class"/>
    <m/>
    <m/>
    <m/>
    <m/>
    <m/>
    <m/>
    <m/>
    <s v="child_ability_unable"/>
    <s v="They forgot what they learn earlier. Now we are happy that they learn from school"/>
    <s v="Ok"/>
    <s v="uuid:9bf371b6-adc7-4d27-aad4-594703c207f9"/>
    <n v="28"/>
    <s v="Anusha Sharma"/>
    <n v="0"/>
    <n v="0"/>
    <m/>
    <m/>
    <s v="collect:JwT5BcXDYheiSFNR"/>
    <m/>
    <s v="Tejshawini. K"/>
    <n v="10"/>
    <s v="female"/>
    <s v="child_enrol_yes"/>
    <s v="child_class_4"/>
    <s v="child_government_school"/>
    <s v="child_last_enrol_no"/>
    <m/>
    <m/>
    <s v="Amulya. K"/>
    <n v="8"/>
    <s v="female"/>
    <s v="child_enrol_yes"/>
    <s v="child_class_2"/>
    <s v="child_government_school"/>
    <s v="child_last_enrol_no"/>
    <m/>
    <m/>
    <s v="n/a"/>
    <s v="n/a"/>
    <s v="n/a"/>
    <s v="n/a"/>
    <s v="n/a"/>
    <s v="n/a"/>
    <s v="n/a"/>
    <s v="n/a"/>
    <s v="n/a"/>
    <s v="n/a"/>
    <s v="n/a"/>
    <s v="n/a"/>
    <s v="n/a"/>
    <s v="n/a"/>
    <s v="n/a"/>
    <s v="n/a"/>
    <s v="n/a"/>
    <s v="n/a"/>
    <s v="n/a"/>
    <s v="n/a"/>
    <s v="n/a"/>
    <s v="n/a"/>
    <s v="n/a"/>
    <s v="n/a"/>
    <s v="n/a"/>
    <s v="n/a"/>
    <s v="n/a"/>
  </r>
  <r>
    <s v="uuid:cc900a95-d9c1-4d58-a498-f4bcf3f2f66b"/>
    <s v="2021-10-24T09:34:11.116Z"/>
    <m/>
    <s v="IT for Change"/>
    <s v="Surabhi R.V"/>
    <d v="2021-10-24T00:00:00"/>
    <s v="in_person"/>
    <s v="karnataka"/>
    <s v="district_other"/>
    <s v="Rascharuvu village"/>
    <s v="Rascharuvu"/>
    <s v="Rascharuvu"/>
    <s v="rural"/>
    <m/>
    <s v="Chalammu D"/>
    <s v="respondent_male"/>
    <s v="respondent_relationship_father"/>
    <s v="household_head_yes"/>
    <n v="6"/>
    <s v="st"/>
    <m/>
    <s v="hindu"/>
    <s v="income_source_non_farming income_source_farming"/>
    <s v="lang_telugu"/>
    <m/>
    <s v="current_state"/>
    <m/>
    <m/>
    <n v="1"/>
    <n v="1"/>
    <m/>
    <x v="0"/>
    <s v="edu_young_meals_cooked"/>
    <s v="communication_yes"/>
    <s v="school_status_yes"/>
    <d v="2021-09-01T00:00:00"/>
    <n v="45"/>
    <s v="He attended all the days"/>
    <m/>
    <m/>
    <m/>
    <m/>
    <s v="yes"/>
    <m/>
    <s v="gaps_yes"/>
    <m/>
    <s v="support_unclear"/>
    <s v="support_unclear"/>
    <s v="support_unclear"/>
    <m/>
    <m/>
    <m/>
    <m/>
    <m/>
    <m/>
    <m/>
    <m/>
    <s v="child_ability_improved"/>
    <s v="He was become dull at the time of pandemic. But after school reopening he is improving"/>
    <s v="Better"/>
    <s v="uuid:cc900a95-d9c1-4d58-a498-f4bcf3f2f66b"/>
    <n v="28"/>
    <s v="Anusha Sharma"/>
    <n v="0"/>
    <n v="0"/>
    <m/>
    <m/>
    <s v="collect:JwT5BcXDYheiSFNR"/>
    <m/>
    <s v="Srinavasu R. C"/>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15c23d6d-eacf-465c-838d-b15843af4c89"/>
    <s v="2021-10-24T09:33:27.611Z"/>
    <m/>
    <s v="IT for Change"/>
    <s v="Surabhi R.V"/>
    <d v="2021-10-24T00:00:00"/>
    <s v="in_person"/>
    <s v="karnataka"/>
    <s v="district_other"/>
    <s v="Rascharuvu village"/>
    <s v="Rascharuvu"/>
    <s v="Rascharuvu"/>
    <s v="rural"/>
    <m/>
    <s v="Eeswaramma"/>
    <s v="respondent_female"/>
    <s v="respondent_relationship_mother"/>
    <s v="household_head_yes"/>
    <n v="4"/>
    <s v="sc"/>
    <m/>
    <s v="hindu"/>
    <s v="income_source_org_sector"/>
    <s v="lang_telugu"/>
    <m/>
    <s v="current_state"/>
    <m/>
    <m/>
    <n v="1"/>
    <n v="1"/>
    <m/>
    <x v="1"/>
    <s v="edu_young_meals_cooked"/>
    <s v="communication_yes"/>
    <s v="school_status_yes"/>
    <d v="2021-09-01T00:00:00"/>
    <n v="30"/>
    <s v="He attended some functions"/>
    <m/>
    <m/>
    <m/>
    <m/>
    <s v="yes"/>
    <m/>
    <s v="gaps_no"/>
    <m/>
    <s v="support_no"/>
    <s v="support_no"/>
    <s v="support_no"/>
    <m/>
    <m/>
    <m/>
    <m/>
    <m/>
    <m/>
    <m/>
    <m/>
    <s v="child_ability_declined"/>
    <s v="He was enjoying school opening"/>
    <s v="Good"/>
    <s v="uuid:15c23d6d-eacf-465c-838d-b15843af4c89"/>
    <n v="28"/>
    <s v="Anusha Sharma"/>
    <n v="0"/>
    <n v="0"/>
    <m/>
    <m/>
    <s v="collect:JwT5BcXDYheiSFNR"/>
    <m/>
    <s v="Adarsha R"/>
    <n v="16"/>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a936b582-68af-4310-b7a5-e05bedadad56"/>
    <s v="2021-10-24T09:32:35.468Z"/>
    <m/>
    <s v="IT for Change"/>
    <s v="Surabhi R.V"/>
    <d v="2021-10-22T00:00:00"/>
    <s v="in_person"/>
    <s v="karnataka"/>
    <s v="district_other"/>
    <s v="Rascharuvu village"/>
    <s v="Rascharuvu"/>
    <s v="Rascharuvu"/>
    <s v="rural"/>
    <m/>
    <s v="Rajeshwari N"/>
    <s v="respondent_female"/>
    <s v="respondent_relationship_mother"/>
    <s v="household_head_no"/>
    <n v="4"/>
    <s v="obc"/>
    <m/>
    <s v="hindu"/>
    <s v="income_source_self_employed income_source_org_sector"/>
    <s v="lang_telugu"/>
    <m/>
    <s v="current_state"/>
    <m/>
    <m/>
    <n v="1"/>
    <n v="1"/>
    <m/>
    <x v="1"/>
    <s v="edu_young_meals_cooked"/>
    <s v="communication_yes"/>
    <s v="school_status_no"/>
    <m/>
    <m/>
    <m/>
    <m/>
    <m/>
    <m/>
    <m/>
    <m/>
    <m/>
    <m/>
    <m/>
    <m/>
    <m/>
    <m/>
    <m/>
    <s v="study_someties"/>
    <m/>
    <s v="moment_sometimes"/>
    <m/>
    <m/>
    <s v="moment_sometimes"/>
    <m/>
    <s v="child_ability_declined"/>
    <s v="She forgot all what she learners in previous years. I am very happy for re opening the schools because they get proper education."/>
    <s v="She commented with us in good manner"/>
    <s v="uuid:a936b582-68af-4310-b7a5-e05bedadad56"/>
    <n v="28"/>
    <s v="Anusha Sharma"/>
    <n v="0"/>
    <n v="0"/>
    <m/>
    <m/>
    <s v="collect:JwT5BcXDYheiSFNR"/>
    <m/>
    <s v="Chandrika R. S"/>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58f527e7-b548-4f40-9e2e-6f60d8a75675"/>
    <s v="2021-10-24T07:39:27.142Z"/>
    <m/>
    <s v="IT for Change"/>
    <s v="Vamshi S"/>
    <d v="2021-10-24T00:00:00"/>
    <s v="in_person"/>
    <s v="karnataka"/>
    <s v="district_other"/>
    <s v="Kolar"/>
    <s v="Kolthuru"/>
    <s v="Pindiganagara"/>
    <s v="rural"/>
    <m/>
    <s v="Babu"/>
    <s v="respondent_male"/>
    <s v="respondent_relationship_father"/>
    <s v="household_head_yes"/>
    <n v="4"/>
    <s v="obc"/>
    <m/>
    <s v="hindu"/>
    <s v="income_source_farming"/>
    <s v="lang_telugu lang_kan"/>
    <m/>
    <s v="dont_wish_to_say"/>
    <m/>
    <m/>
    <n v="2"/>
    <n v="2"/>
    <m/>
    <x v="0"/>
    <s v="edu_young_meals_cooked"/>
    <s v="communication_unclear"/>
    <s v="school_status_yes"/>
    <d v="2021-09-10T00:00:00"/>
    <n v="6"/>
    <s v="No reasons"/>
    <m/>
    <s v="no"/>
    <s v="no"/>
    <s v="no"/>
    <s v="no"/>
    <m/>
    <s v="gaps_unclear"/>
    <m/>
    <s v="support_no"/>
    <s v="support_no"/>
    <s v="support_no"/>
    <m/>
    <m/>
    <m/>
    <m/>
    <m/>
    <m/>
    <m/>
    <m/>
    <s v="child_ability_improved"/>
    <s v="Have to open schools and colleges compulsory"/>
    <s v="No comments"/>
    <s v="uuid:58f527e7-b548-4f40-9e2e-6f60d8a75675"/>
    <n v="28"/>
    <s v="Anusha Sharma"/>
    <n v="0"/>
    <n v="0"/>
    <m/>
    <m/>
    <s v="collect:greKnCZVy8gPWVLk"/>
    <m/>
    <s v="Nikhil N"/>
    <n v="17"/>
    <s v="male"/>
    <s v="child_enrol_yes"/>
    <s v="child_class_11"/>
    <s v="child_government_school"/>
    <s v="child_last_enrol_yes"/>
    <s v="child_last_class_10"/>
    <s v="child_last_government_school"/>
    <s v="Yashwannth N"/>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60d39383-29a3-4bc5-b2fe-2323bc53f65a"/>
    <s v="2021-10-24T07:39:21.347Z"/>
    <m/>
    <s v="IT for Change"/>
    <s v="Vamshi S"/>
    <d v="2021-10-24T00:00:00"/>
    <s v="in_person"/>
    <s v="karnataka"/>
    <s v="district_other"/>
    <s v="Dakshina Kannada"/>
    <s v="Kepu"/>
    <s v="Vitla town"/>
    <s v="rural"/>
    <m/>
    <s v="Sahil Mohammad"/>
    <s v="respondent_male"/>
    <s v="respondent_relationship_father"/>
    <s v="household_head_yes"/>
    <n v="4"/>
    <s v="obc"/>
    <m/>
    <s v="muslim"/>
    <s v="income_source_other"/>
    <s v="lang_other"/>
    <s v="Beary"/>
    <s v="dont_wish_to_say"/>
    <m/>
    <m/>
    <n v="1"/>
    <n v="1"/>
    <m/>
    <x v="0"/>
    <s v="edu_young_meals_cooked"/>
    <s v="communication_yes"/>
    <s v="school_status_yes"/>
    <d v="2021-10-01T00:00:00"/>
    <n v="4"/>
    <s v="Due to some health issues"/>
    <m/>
    <s v="no"/>
    <s v="yes_sometimes"/>
    <s v="no"/>
    <s v="no"/>
    <m/>
    <s v="gaps_no"/>
    <m/>
    <s v="support_no"/>
    <s v="support_no"/>
    <s v="support_no"/>
    <m/>
    <m/>
    <m/>
    <m/>
    <m/>
    <m/>
    <m/>
    <m/>
    <s v="child_ability_unable"/>
    <s v="Its not good to open the schools inthe pandemic"/>
    <s v="No comments"/>
    <s v="uuid:60d39383-29a3-4bc5-b2fe-2323bc53f65a"/>
    <n v="28"/>
    <s v="Anusha Sharma"/>
    <n v="0"/>
    <n v="0"/>
    <m/>
    <m/>
    <s v="collect:greKnCZVy8gPWVLk"/>
    <m/>
    <s v="Afzal"/>
    <n v="17"/>
    <s v="male"/>
    <s v="child_enrol_yes"/>
    <s v="child_class_12"/>
    <s v="child_government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c5f66a2b-26df-4f98-a3e0-5974ba83b5c8"/>
    <s v="2021-10-24T07:39:15.871Z"/>
    <m/>
    <s v="IT for Change"/>
    <s v="Vamshi S"/>
    <d v="2021-10-24T00:00:00"/>
    <s v="in_person"/>
    <s v="karnataka"/>
    <s v="district_other"/>
    <s v="Chickaballapur"/>
    <s v="Yenigadale"/>
    <s v="Chokkanahalli"/>
    <s v="rural"/>
    <m/>
    <s v="Ramakrishna"/>
    <s v="respondent_male"/>
    <s v="respondent_relationship_father"/>
    <s v="household_head_yes"/>
    <n v="4"/>
    <s v="obc"/>
    <m/>
    <s v="hindu"/>
    <s v="income_source_farming"/>
    <s v="lang_kan lang_telugu"/>
    <m/>
    <s v="dont_wish_to_say"/>
    <m/>
    <m/>
    <n v="1"/>
    <n v="1"/>
    <m/>
    <x v="0"/>
    <s v="edu_young_meals_unclear"/>
    <s v="communication_unclear"/>
    <s v="school_status_yes"/>
    <d v="2021-09-01T00:00:00"/>
    <n v="5"/>
    <s v="Health problem"/>
    <m/>
    <s v="yes"/>
    <s v="no"/>
    <s v="no"/>
    <s v="no"/>
    <m/>
    <s v="gaps_yes"/>
    <m/>
    <s v="support_no"/>
    <s v="support_no"/>
    <s v="support_no"/>
    <m/>
    <m/>
    <m/>
    <m/>
    <m/>
    <m/>
    <m/>
    <m/>
    <s v="child_ability_improved"/>
    <s v="Yes its good to open the school and Colleges because the students are not getting knowledge about their studies they are missing the concentration on the studies"/>
    <s v="No"/>
    <s v="uuid:c5f66a2b-26df-4f98-a3e0-5974ba83b5c8"/>
    <n v="28"/>
    <s v="Anusha Sharma"/>
    <n v="0"/>
    <n v="0"/>
    <m/>
    <m/>
    <s v="collect:greKnCZVy8gPWVLk"/>
    <m/>
    <s v="Dathri"/>
    <n v="14"/>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35593b1c-66fd-4ed4-9cca-156a457b3fe8"/>
    <s v="2021-10-24T07:39:10.497Z"/>
    <m/>
    <s v="IT for Change"/>
    <s v="Vamshi S"/>
    <d v="2021-10-24T00:00:00"/>
    <s v="in_person"/>
    <s v="karnataka"/>
    <s v="district_other"/>
    <s v="Chickaballapur"/>
    <s v="Yenigadale"/>
    <s v="Chinthamkalahlli"/>
    <s v="rural"/>
    <m/>
    <s v="Narasamma"/>
    <s v="respondent_female"/>
    <s v="respondent_relationship_mother"/>
    <s v="household_head_yes"/>
    <n v="3"/>
    <s v="obc"/>
    <m/>
    <s v="hindu"/>
    <s v="income_source_farming"/>
    <s v="lang_telugu"/>
    <m/>
    <s v="dont_wish_to_say"/>
    <m/>
    <m/>
    <n v="1"/>
    <n v="1"/>
    <m/>
    <x v="0"/>
    <s v="edu_young_meals_cooked"/>
    <s v="communication_no"/>
    <s v="school_status_yes"/>
    <d v="2021-09-01T00:00:00"/>
    <n v="6"/>
    <s v="No reasons"/>
    <m/>
    <s v="yes"/>
    <s v="no"/>
    <s v="no"/>
    <s v="no"/>
    <m/>
    <s v="gaps_unclear"/>
    <m/>
    <s v="support_no"/>
    <s v="support_no"/>
    <s v="support_no"/>
    <m/>
    <m/>
    <m/>
    <m/>
    <m/>
    <m/>
    <m/>
    <m/>
    <s v="child_ability_improved"/>
    <s v="Not good open in this situation"/>
    <s v="No"/>
    <s v="uuid:35593b1c-66fd-4ed4-9cca-156a457b3fe8"/>
    <n v="28"/>
    <s v="Anusha Sharma"/>
    <n v="0"/>
    <n v="0"/>
    <m/>
    <m/>
    <s v="collect:greKnCZVy8gPWVLk"/>
    <m/>
    <s v="Keerthi"/>
    <n v="14"/>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6e9ac920-e318-4b36-92e7-32614bdd732f"/>
    <s v="2021-10-24T07:39:05.017Z"/>
    <m/>
    <s v="IT for Change"/>
    <s v="Vamshi S"/>
    <d v="2021-10-24T00:00:00"/>
    <s v="in_person"/>
    <s v="karnataka"/>
    <s v="district_other"/>
    <s v="Chickallapur"/>
    <s v="Chintamani"/>
    <s v="Oolavadi"/>
    <s v="rural"/>
    <m/>
    <s v="Munesh"/>
    <s v="respondent_male"/>
    <s v="respondent_relationship_father"/>
    <s v="household_head_yes"/>
    <n v="4"/>
    <s v="obc"/>
    <m/>
    <s v="hindu"/>
    <s v="income_source_casual_labour"/>
    <s v="lang_telugu"/>
    <m/>
    <s v="current_state"/>
    <m/>
    <m/>
    <n v="2"/>
    <n v="2"/>
    <m/>
    <x v="0"/>
    <s v="edu_young_meals_unclear"/>
    <s v="communication_no"/>
    <s v="school_status_yes"/>
    <d v="2021-09-02T00:00:00"/>
    <n v="6"/>
    <s v="No reasons"/>
    <m/>
    <s v="no"/>
    <s v="no"/>
    <s v="no"/>
    <s v="no"/>
    <m/>
    <s v="gaps_no"/>
    <m/>
    <s v="support_no"/>
    <s v="support_no"/>
    <s v="support_no"/>
    <m/>
    <m/>
    <m/>
    <m/>
    <m/>
    <m/>
    <m/>
    <m/>
    <s v="child_ability_improved"/>
    <s v="Its good to open the schools and colleges"/>
    <s v="No comments"/>
    <s v="uuid:6e9ac920-e318-4b36-92e7-32614bdd732f"/>
    <n v="28"/>
    <s v="Anusha Sharma"/>
    <n v="0"/>
    <n v="0"/>
    <m/>
    <m/>
    <s v="collect:greKnCZVy8gPWVLk"/>
    <m/>
    <s v="Ganesh M"/>
    <n v="19"/>
    <s v="male"/>
    <s v="child_enrol_yes"/>
    <s v="child_class_10"/>
    <s v="child_private_school"/>
    <s v="child_last_enrol_yes"/>
    <s v="child_last_class_9"/>
    <s v="child_last_private_school"/>
    <s v="Pawan Kumar M"/>
    <n v="14"/>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ac700b8b-9e42-4ca8-98a3-658ffec0e9ed"/>
    <s v="2021-10-24T07:38:58.580Z"/>
    <m/>
    <s v="IT for Change"/>
    <s v="Vamshi S"/>
    <d v="2021-10-24T00:00:00"/>
    <s v="in_person"/>
    <s v="karnataka"/>
    <s v="district_other"/>
    <s v="Kolar"/>
    <s v="Kolthuru"/>
    <s v="Pindiganagara"/>
    <s v="rural"/>
    <m/>
    <s v="Chalapathi"/>
    <s v="respondent_male"/>
    <s v="respondent_relationship_father"/>
    <s v="household_head_yes"/>
    <n v="5"/>
    <s v="obc"/>
    <m/>
    <s v="hindu"/>
    <s v="income_source_farming"/>
    <s v="lang_kan"/>
    <m/>
    <s v="current_state"/>
    <m/>
    <m/>
    <n v="2"/>
    <n v="2"/>
    <m/>
    <x v="0"/>
    <s v="edu_young_meals_unclear"/>
    <s v="communication_no"/>
    <s v="school_status_yes"/>
    <d v="2021-08-23T00:00:00"/>
    <n v="6"/>
    <s v="No reasons"/>
    <m/>
    <s v="no"/>
    <s v="no"/>
    <s v="no"/>
    <s v="no"/>
    <m/>
    <s v="gaps_no"/>
    <m/>
    <s v="support_no"/>
    <s v="support_no"/>
    <s v="support_no"/>
    <m/>
    <m/>
    <m/>
    <m/>
    <m/>
    <m/>
    <m/>
    <m/>
    <s v="child_ability_improved"/>
    <s v="Its good open schools due to education process may decrease if school not opens"/>
    <s v="No comments"/>
    <s v="uuid:ac700b8b-9e42-4ca8-98a3-658ffec0e9ed"/>
    <n v="28"/>
    <s v="Anusha Sharma"/>
    <n v="0"/>
    <n v="0"/>
    <m/>
    <m/>
    <s v="collect:greKnCZVy8gPWVLk"/>
    <m/>
    <s v="Ganavi C"/>
    <n v="17"/>
    <s v="female"/>
    <s v="child_enrol_yes"/>
    <s v="child_class_11"/>
    <s v="child_private_school"/>
    <s v="child_last_enrol_yes"/>
    <s v="child_last_class_10"/>
    <s v="child_last_private_school"/>
    <s v="Srihari C"/>
    <n v="14"/>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r>
  <r>
    <s v="uuid:d6ee2f5d-0e0c-421d-b2a5-14b651afebd9"/>
    <s v="2021-10-24T07:38:52.557Z"/>
    <m/>
    <s v="IT for Change"/>
    <s v="Vamshi S"/>
    <d v="2021-10-24T00:00:00"/>
    <s v="in_person"/>
    <s v="karnataka"/>
    <s v="district_other"/>
    <s v="Kolar"/>
    <s v="Kolthuru"/>
    <s v="Pindiganagara"/>
    <s v="rural"/>
    <m/>
    <s v="Narayanswamy"/>
    <s v="respondent_male"/>
    <s v="respondent_relationship_father"/>
    <s v="household_head_yes"/>
    <n v="4"/>
    <s v="sc"/>
    <m/>
    <s v="hindu"/>
    <s v="income_source_farming"/>
    <s v="lang_kan lang_telugu"/>
    <m/>
    <s v="current_state"/>
    <m/>
    <m/>
    <n v="1"/>
    <n v="1"/>
    <m/>
    <x v="1"/>
    <s v="edu_young_meals_unclear"/>
    <s v="communication_unclear"/>
    <s v="school_status_yes"/>
    <d v="2021-09-01T00:00:00"/>
    <n v="6"/>
    <s v="No reasons"/>
    <m/>
    <s v="no"/>
    <s v="no"/>
    <s v="no"/>
    <s v="no"/>
    <m/>
    <s v="gaps_no"/>
    <m/>
    <s v="support_no"/>
    <s v="support_no"/>
    <s v="support_no"/>
    <m/>
    <m/>
    <m/>
    <m/>
    <m/>
    <m/>
    <m/>
    <m/>
    <s v="child_ability_improved"/>
    <s v="Not good to open schools and colleges"/>
    <s v="No"/>
    <s v="uuid:d6ee2f5d-0e0c-421d-b2a5-14b651afebd9"/>
    <n v="28"/>
    <s v="Anusha Sharma"/>
    <n v="0"/>
    <n v="0"/>
    <m/>
    <m/>
    <s v="collect:greKnCZVy8gPWVLk"/>
    <m/>
    <s v="Ganesh N"/>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c0a4f514-e8af-4640-898e-eaa68e892fa8"/>
    <s v="2021-10-24T07:38:47.095Z"/>
    <m/>
    <s v="IT for Change"/>
    <s v="Vamshi S"/>
    <d v="2021-10-24T00:00:00"/>
    <s v="in_person"/>
    <s v="karnataka"/>
    <s v="district_other"/>
    <s v="Kolar"/>
    <s v="Kolthuru"/>
    <s v="Pindiganagara"/>
    <s v="rural"/>
    <m/>
    <s v="Venktamma"/>
    <s v="respondent_female"/>
    <s v="respondent_relationship_mother"/>
    <s v="household_head_yes"/>
    <n v="2"/>
    <s v="sc"/>
    <m/>
    <s v="hindu"/>
    <s v="income_source_casual_labour income_source_farming"/>
    <s v="lang_telugu lang_kan"/>
    <m/>
    <s v="dont_wish_to_say"/>
    <m/>
    <m/>
    <n v="1"/>
    <n v="1"/>
    <m/>
    <x v="0"/>
    <s v="edu_young_meals_unclear"/>
    <s v="communication_no"/>
    <s v="school_status_yes"/>
    <d v="2021-09-20T00:00:00"/>
    <n v="6"/>
    <s v="No reasons"/>
    <m/>
    <s v="no"/>
    <s v="no"/>
    <s v="no"/>
    <s v="no"/>
    <m/>
    <s v="gaps_no"/>
    <m/>
    <s v="support_no"/>
    <s v="support_no"/>
    <s v="support_no"/>
    <m/>
    <m/>
    <m/>
    <m/>
    <m/>
    <m/>
    <m/>
    <m/>
    <s v="child_ability_improved"/>
    <s v="This is not good  to open the college's"/>
    <s v="No comments"/>
    <s v="uuid:c0a4f514-e8af-4640-898e-eaa68e892fa8"/>
    <n v="28"/>
    <s v="Anusha Sharma"/>
    <n v="0"/>
    <n v="0"/>
    <m/>
    <m/>
    <s v="collect:greKnCZVy8gPWVLk"/>
    <m/>
    <s v="Shivamani G"/>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296c0a88-592a-4ff0-bb3f-de3bdadeaee1"/>
    <s v="2021-10-24T07:38:40.682Z"/>
    <m/>
    <s v="IT for Change"/>
    <s v="Vamshi S"/>
    <d v="2021-10-23T00:00:00"/>
    <s v="in_person"/>
    <s v="karnataka"/>
    <s v="district_other"/>
    <s v="Chickballapur"/>
    <s v="Chinthamni"/>
    <s v="Chinthamani"/>
    <s v="urban"/>
    <m/>
    <s v="Srinivasaiah"/>
    <s v="respondent_male"/>
    <s v="respondent_relationship_father"/>
    <s v="household_head_yes"/>
    <n v="3"/>
    <s v="obc"/>
    <m/>
    <s v="hindu"/>
    <s v="income_source_other"/>
    <s v="lang_telugu"/>
    <m/>
    <s v="dont_wish_to_say"/>
    <m/>
    <m/>
    <n v="1"/>
    <n v="1"/>
    <m/>
    <x v="0"/>
    <s v="edu_young_meals_unclear"/>
    <s v="communication_yes"/>
    <s v="school_status_yes"/>
    <d v="2021-08-10T00:00:00"/>
    <n v="6"/>
    <s v="No reasons"/>
    <m/>
    <s v="yes"/>
    <s v="yes"/>
    <s v="no"/>
    <s v="no"/>
    <m/>
    <s v="gaps_yes"/>
    <m/>
    <s v="support_no"/>
    <s v="support_no"/>
    <s v="support_no"/>
    <m/>
    <m/>
    <m/>
    <m/>
    <m/>
    <m/>
    <m/>
    <m/>
    <s v="child_ability_improved"/>
    <s v="This is spreading disease so health is more important than studies"/>
    <s v="Ni comments"/>
    <s v="uuid:296c0a88-592a-4ff0-bb3f-de3bdadeaee1"/>
    <n v="28"/>
    <s v="Anusha Sharma"/>
    <n v="0"/>
    <n v="0"/>
    <m/>
    <m/>
    <s v="collect:greKnCZVy8gPWVLk"/>
    <m/>
    <s v="Mohith S"/>
    <n v="13"/>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f7920153-3e0e-4bdd-9c05-b93e63fda021"/>
    <s v="2021-10-24T07:38:35.375Z"/>
    <m/>
    <s v="IT for Change"/>
    <s v="Vamshi S"/>
    <d v="2021-10-23T00:00:00"/>
    <s v="in_person"/>
    <s v="karnataka"/>
    <s v="district_other"/>
    <s v="Chickballapur"/>
    <s v="Raghuthlapalli"/>
    <s v="Gudibavanalli"/>
    <s v="rural"/>
    <m/>
    <s v="Chikkanarashimappa G k"/>
    <s v="respondent_male"/>
    <s v="respondent_relationship_father"/>
    <s v="household_head_yes"/>
    <n v="3"/>
    <s v="sc"/>
    <m/>
    <s v="hindu"/>
    <s v="income_source_farming"/>
    <s v="lang_telugu lang_kan"/>
    <m/>
    <s v="dont_wish_to_say"/>
    <m/>
    <m/>
    <n v="1"/>
    <n v="1"/>
    <m/>
    <x v="0"/>
    <s v="edu_young_meals_unclear"/>
    <s v="communication_no"/>
    <s v="school_status_yes"/>
    <d v="2021-09-10T00:00:00"/>
    <n v="6"/>
    <s v="No reasons"/>
    <m/>
    <s v="no"/>
    <s v="yes"/>
    <s v="no"/>
    <s v="no"/>
    <m/>
    <s v="gaps_no"/>
    <m/>
    <s v="support_no"/>
    <s v="support_no"/>
    <s v="support_no"/>
    <m/>
    <m/>
    <m/>
    <m/>
    <m/>
    <m/>
    <m/>
    <m/>
    <s v="child_ability_improved"/>
    <s v="It is  tough to open the school or college in this situation"/>
    <s v="No comments"/>
    <s v="uuid:f7920153-3e0e-4bdd-9c05-b93e63fda021"/>
    <n v="28"/>
    <s v="Anusha Sharma"/>
    <n v="0"/>
    <n v="0"/>
    <m/>
    <m/>
    <s v="collect:greKnCZVy8gPWVLk"/>
    <m/>
    <s v="Vinay kumar G N"/>
    <n v="17"/>
    <s v="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40fc8a0-bc4f-4150-aa62-e7e9d75d9b5e"/>
    <s v="2021-10-24T04:33:30.248Z"/>
    <m/>
    <s v="IT for Change"/>
    <s v="Mahammad Asfak"/>
    <d v="2021-10-24T00:00:00"/>
    <s v="in_person"/>
    <s v="karnataka"/>
    <s v="district_other"/>
    <s v="Dakshina Kannada"/>
    <s v="Gram panchayath indabettu"/>
    <s v="Belthangady"/>
    <s v="rural"/>
    <m/>
    <s v="Abdul khadar"/>
    <s v="respondent_male"/>
    <s v="respondent_relationship_father"/>
    <s v="household_head_yes"/>
    <n v="5"/>
    <s v="obc"/>
    <m/>
    <s v="muslim"/>
    <s v="income_source_self_employed income_source_casual_labour"/>
    <s v="lang_malayalam"/>
    <m/>
    <s v="dont_wish_to_say"/>
    <m/>
    <m/>
    <n v="1"/>
    <n v="1"/>
    <m/>
    <x v="1"/>
    <s v="edu_young_meals_unclear"/>
    <s v="communication_yes"/>
    <s v="school_status_yes"/>
    <d v="2021-10-04T00:00:00"/>
    <n v="0"/>
    <s v="Because Dasara vocation"/>
    <m/>
    <s v="unclear"/>
    <s v="yes"/>
    <s v="unclear"/>
    <s v="unclear"/>
    <m/>
    <s v="gaps_unclear"/>
    <m/>
    <s v="support_unclear"/>
    <s v="support_unclear"/>
    <s v="support_unclear"/>
    <m/>
    <m/>
    <m/>
    <m/>
    <m/>
    <m/>
    <m/>
    <m/>
    <s v="child_ability_more_less"/>
    <s v="Need to open offline classes"/>
    <s v="Nil"/>
    <s v="uuid:c40fc8a0-bc4f-4150-aa62-e7e9d75d9b5e"/>
    <n v="28"/>
    <s v="Anusha Sharma"/>
    <n v="0"/>
    <n v="0"/>
    <m/>
    <m/>
    <s v="collect:bh2iDMsOytwPb4wh"/>
    <m/>
    <s v="Mahammad fazal"/>
    <n v="18"/>
    <s v="male"/>
    <s v="child_enrol_yes"/>
    <s v="child_class_12"/>
    <s v="child_private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1e7de1bb-cd82-496b-916f-3a521f57b2fa"/>
    <s v="2021-10-24T04:33:25.534Z"/>
    <m/>
    <s v="IT for Change"/>
    <s v="Mahammad Asfak"/>
    <d v="2021-10-24T00:00:00"/>
    <s v="in_person"/>
    <s v="karnataka"/>
    <s v="district_other"/>
    <s v="Dakshina Kannada"/>
    <s v="Gram panchayath indabettu"/>
    <s v="Belthangady"/>
    <s v="rural"/>
    <m/>
    <s v="Hameed"/>
    <s v="respondent_male"/>
    <s v="respondent_relationship_father"/>
    <s v="household_head_yes"/>
    <n v="5"/>
    <s v="obc"/>
    <m/>
    <s v="muslim"/>
    <s v="income_source_self_employed"/>
    <s v="lang_malayalam"/>
    <m/>
    <s v="dont_wish_to_say"/>
    <m/>
    <m/>
    <n v="1"/>
    <n v="1"/>
    <m/>
    <x v="2"/>
    <s v="edu_young_meals_unclear"/>
    <s v="communication_yes"/>
    <s v="school_status_yes"/>
    <d v="2021-10-25T00:00:00"/>
    <n v="0"/>
    <s v="Because Dasara vocation"/>
    <m/>
    <s v="unclear"/>
    <s v="yes"/>
    <s v="unclear"/>
    <s v="unclear"/>
    <m/>
    <s v="gaps_unclear"/>
    <m/>
    <s v="support_unclear"/>
    <s v="support_unclear"/>
    <s v="support_unclear"/>
    <m/>
    <m/>
    <m/>
    <m/>
    <m/>
    <m/>
    <m/>
    <m/>
    <s v="child_ability_unable"/>
    <s v="No comments"/>
    <s v="Nil"/>
    <s v="uuid:1e7de1bb-cd82-496b-916f-3a521f57b2fa"/>
    <n v="28"/>
    <s v="Anusha Sharma"/>
    <n v="0"/>
    <n v="0"/>
    <m/>
    <m/>
    <s v="collect:bh2iDMsOytwPb4wh"/>
    <m/>
    <s v="Thasleema"/>
    <n v="14"/>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faa5343f-0306-4d3f-afc2-f6c1df455e88"/>
    <s v="2021-10-24T04:33:19.157Z"/>
    <m/>
    <s v="IT for Change"/>
    <s v="Mahammad Asfak"/>
    <d v="2021-10-24T00:00:00"/>
    <s v="in_person"/>
    <s v="karnataka"/>
    <s v="district_other"/>
    <s v="Dakshina Kannada"/>
    <s v="Gram panchayath indabettu"/>
    <s v="Belthangady"/>
    <s v="rural"/>
    <m/>
    <s v="Johara"/>
    <s v="respondent_female"/>
    <s v="respondent_relationship_mother"/>
    <s v="household_head_yes"/>
    <n v="5"/>
    <s v="obc"/>
    <m/>
    <s v="muslim"/>
    <s v="income_source_casual_labour"/>
    <s v="lang_other"/>
    <s v="Byari"/>
    <s v="dont_wish_to_say"/>
    <m/>
    <m/>
    <n v="1"/>
    <n v="1"/>
    <m/>
    <x v="0"/>
    <s v="edu_young_meals_cooked"/>
    <s v="communication_yes"/>
    <s v="school_status_unclear"/>
    <m/>
    <m/>
    <m/>
    <m/>
    <m/>
    <m/>
    <m/>
    <m/>
    <m/>
    <m/>
    <m/>
    <m/>
    <m/>
    <m/>
    <m/>
    <m/>
    <m/>
    <m/>
    <m/>
    <m/>
    <m/>
    <m/>
    <s v="child_ability_unable"/>
    <s v="No comments"/>
    <s v="Nil"/>
    <s v="uuid:faa5343f-0306-4d3f-afc2-f6c1df455e88"/>
    <n v="28"/>
    <s v="Anusha Sharma"/>
    <n v="0"/>
    <n v="0"/>
    <m/>
    <m/>
    <s v="collect:bh2iDMsOytwPb4wh"/>
    <m/>
    <s v="Afreena"/>
    <n v="12"/>
    <s v="fe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60a3e9ba-72b1-4e2a-8f22-c5c377c1fc20"/>
    <s v="2021-10-24T04:33:13.437Z"/>
    <m/>
    <s v="IT for Change"/>
    <s v="Mahammad Asfak"/>
    <d v="2021-10-23T00:00:00"/>
    <s v="in_person"/>
    <s v="karnataka"/>
    <s v="district_other"/>
    <s v="Dakshina Kannada"/>
    <s v="Gram panchayath indabettu"/>
    <s v="Belthangady"/>
    <s v="rural"/>
    <m/>
    <s v="Umar kunji"/>
    <s v="respondent_male"/>
    <s v="respondent_relationship_father"/>
    <s v="household_head_yes"/>
    <n v="5"/>
    <s v="obc"/>
    <m/>
    <s v="muslim"/>
    <s v="income_source_casual_labour income_source_farming"/>
    <s v="lang_malayalam"/>
    <m/>
    <s v="dont_wish_to_say"/>
    <m/>
    <m/>
    <n v="1"/>
    <n v="1"/>
    <m/>
    <x v="0"/>
    <s v="edu_young_meals_cooked"/>
    <s v="communication_yes"/>
    <s v="school_status_yes"/>
    <d v="2021-10-25T00:00:00"/>
    <n v="0"/>
    <s v="Because Dasara vocation"/>
    <m/>
    <s v="yes_sometimes"/>
    <s v="yes"/>
    <m/>
    <m/>
    <m/>
    <s v="gaps_no"/>
    <m/>
    <m/>
    <s v="support_sometimes"/>
    <m/>
    <m/>
    <m/>
    <m/>
    <m/>
    <m/>
    <m/>
    <m/>
    <m/>
    <s v="child_ability_more_less"/>
    <s v="Need to start offline classes"/>
    <s v="Nil"/>
    <s v="uuid:60a3e9ba-72b1-4e2a-8f22-c5c377c1fc20"/>
    <n v="28"/>
    <s v="Anusha Sharma"/>
    <n v="0"/>
    <n v="0"/>
    <m/>
    <m/>
    <s v="collect:bh2iDMsOytwPb4wh"/>
    <m/>
    <s v="Shaima"/>
    <n v="15"/>
    <s v="fe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3f352017-f83f-4245-be07-4b5950355d87"/>
    <s v="2021-10-24T03:42:15.933Z"/>
    <m/>
    <s v="IT for Change"/>
    <s v="Mahammad Asfak"/>
    <d v="2021-10-23T00:00:00"/>
    <s v="in_person"/>
    <s v="karnataka"/>
    <s v="district_other"/>
    <s v="Dakshina Kannada"/>
    <s v="Gram panchayath indabettu"/>
    <s v="Belthangady"/>
    <s v="rural"/>
    <m/>
    <s v="Hakeem"/>
    <s v="respondent_male"/>
    <s v="respondent_relationship_father"/>
    <s v="household_head_yes"/>
    <n v="6"/>
    <s v="obc"/>
    <m/>
    <s v="muslim"/>
    <s v="income_source_casual_labour income_source_farming"/>
    <s v="lang_malayalam"/>
    <m/>
    <s v="dont_wish_to_say"/>
    <m/>
    <m/>
    <n v="1"/>
    <n v="1"/>
    <m/>
    <x v="1"/>
    <s v="edu_young_meals_cooked"/>
    <s v="communication_yes"/>
    <s v="school_status_yes"/>
    <d v="2021-10-04T00:00:00"/>
    <n v="0"/>
    <s v="Because Dasara vocation"/>
    <m/>
    <s v="yes_sometimes"/>
    <s v="yes"/>
    <m/>
    <m/>
    <m/>
    <s v="gaps_yes"/>
    <m/>
    <m/>
    <m/>
    <m/>
    <m/>
    <m/>
    <m/>
    <m/>
    <m/>
    <m/>
    <m/>
    <m/>
    <s v="child_ability_more_less"/>
    <s v="Ni comment"/>
    <s v="Nil"/>
    <s v="uuid:3f352017-f83f-4245-be07-4b5950355d87"/>
    <n v="28"/>
    <s v="Anusha Sharma"/>
    <n v="0"/>
    <n v="0"/>
    <m/>
    <m/>
    <s v="collect:bh2iDMsOytwPb4wh"/>
    <m/>
    <s v="Fouziya"/>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965bb210-5874-49ec-b610-3d478a432763"/>
    <s v="2021-10-24T03:37:59.623Z"/>
    <m/>
    <s v="IT for Change"/>
    <s v="Mahammad Asfak"/>
    <d v="2021-10-23T00:00:00"/>
    <s v="in_person"/>
    <s v="karnataka"/>
    <s v="district_other"/>
    <s v="Dakshina Kannada"/>
    <s v="Gram panchayath indabettu"/>
    <s v="Belthangady"/>
    <s v="rural"/>
    <m/>
    <s v="Lokayya"/>
    <s v="respondent_male"/>
    <s v="respondent_relationship_father"/>
    <s v="household_head_yes"/>
    <n v="4"/>
    <s v="st"/>
    <m/>
    <s v="hindu"/>
    <s v="income_source_casual_labour income_source_farming"/>
    <s v="lang_other"/>
    <s v="Tulu"/>
    <s v="dont_wish_to_say"/>
    <m/>
    <m/>
    <n v="1"/>
    <n v="1"/>
    <m/>
    <x v="0"/>
    <s v="edu_young_meals_cooked"/>
    <s v="communication_yes"/>
    <s v="school_status_yes"/>
    <d v="2021-10-25T00:00:00"/>
    <n v="0"/>
    <s v="Because Dasara vocation"/>
    <m/>
    <m/>
    <s v="yes"/>
    <m/>
    <m/>
    <m/>
    <s v="gaps_unclear"/>
    <m/>
    <m/>
    <s v="support_sometimes"/>
    <m/>
    <m/>
    <m/>
    <m/>
    <m/>
    <m/>
    <m/>
    <m/>
    <m/>
    <s v="child_ability_more_less"/>
    <s v="Need to open school"/>
    <s v="Nil"/>
    <s v="uuid:965bb210-5874-49ec-b610-3d478a432763"/>
    <n v="28"/>
    <s v="Anusha Sharma"/>
    <n v="0"/>
    <n v="0"/>
    <m/>
    <m/>
    <s v="collect:bh2iDMsOytwPb4wh"/>
    <m/>
    <s v="Prathima"/>
    <n v="16"/>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41833635-139e-428e-ad1a-4d7f5d9dcae8"/>
    <s v="2021-10-24T03:34:28.002Z"/>
    <m/>
    <s v="IT for Change"/>
    <s v="Mahammad Asfak"/>
    <d v="2021-10-23T00:00:00"/>
    <s v="in_person"/>
    <s v="karnataka"/>
    <s v="district_other"/>
    <s v="Dakshina Kannada"/>
    <s v="Gram panchayath indabettu"/>
    <s v="Belthangady"/>
    <s v="rural"/>
    <m/>
    <s v="Baby"/>
    <s v="respondent_male"/>
    <s v="respondent_relationship_father"/>
    <s v="household_head_yes"/>
    <n v="4"/>
    <s v="sc"/>
    <m/>
    <s v="hindu"/>
    <s v="income_source_casual_labour income_source_farming"/>
    <s v="lang_other"/>
    <s v="Tulu"/>
    <s v="dont_wish_to_say"/>
    <m/>
    <m/>
    <n v="1"/>
    <n v="1"/>
    <m/>
    <x v="2"/>
    <s v="edu_young_meals_cooked"/>
    <s v="communication_yes"/>
    <s v="school_status_yes"/>
    <d v="2021-10-25T00:00:00"/>
    <n v="0"/>
    <s v="Because Dasara vocation"/>
    <m/>
    <s v="yes_sometimes"/>
    <s v="yes"/>
    <m/>
    <m/>
    <m/>
    <s v="gaps_yes"/>
    <m/>
    <m/>
    <s v="support_sometimes"/>
    <m/>
    <m/>
    <m/>
    <m/>
    <m/>
    <m/>
    <m/>
    <m/>
    <m/>
    <s v="child_ability_more_less"/>
    <s v="Need to continue online classes "/>
    <s v="Nil"/>
    <s v="uuid:41833635-139e-428e-ad1a-4d7f5d9dcae8"/>
    <n v="28"/>
    <s v="Anusha Sharma"/>
    <n v="0"/>
    <n v="0"/>
    <m/>
    <m/>
    <s v="collect:bh2iDMsOytwPb4wh"/>
    <m/>
    <s v="Jaanaki"/>
    <n v="13"/>
    <s v="female"/>
    <s v="child_enrol_yes"/>
    <s v="child_class_7"/>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2507060-3930-40c0-b082-73aafc8b34d8"/>
    <s v="2021-10-24T03:29:18.062Z"/>
    <m/>
    <s v="IT for Change"/>
    <s v="Mahammad Asfak"/>
    <d v="2021-10-23T00:00:00"/>
    <s v="in_person"/>
    <s v="karnataka"/>
    <s v="district_other"/>
    <s v="Dakshina Kannada"/>
    <s v="Gram panchayath indabettu"/>
    <s v="Belthangady"/>
    <s v="rural"/>
    <m/>
    <s v="Usman"/>
    <s v="respondent_male"/>
    <s v="respondent_relationship_father"/>
    <s v="household_head_yes"/>
    <n v="5"/>
    <s v="obc"/>
    <m/>
    <s v="muslim"/>
    <s v="income_source_casual_labour"/>
    <s v="lang_other"/>
    <s v="Byari"/>
    <s v="dont_wish_to_say"/>
    <m/>
    <m/>
    <n v="1"/>
    <n v="1"/>
    <m/>
    <x v="0"/>
    <s v="edu_young_meals_cooked"/>
    <s v="communication_yes"/>
    <s v="school_status_yes"/>
    <d v="2021-10-25T00:00:00"/>
    <n v="0"/>
    <s v="Because Dasara vocation"/>
    <m/>
    <s v="yes_sometimes"/>
    <s v="yes"/>
    <m/>
    <m/>
    <m/>
    <s v="gaps_yes"/>
    <m/>
    <s v="support_no"/>
    <s v="support_sometimes"/>
    <m/>
    <m/>
    <m/>
    <m/>
    <m/>
    <m/>
    <m/>
    <m/>
    <m/>
    <s v="child_ability_more_less"/>
    <s v="No comments"/>
    <s v="Nil"/>
    <s v="uuid:a2507060-3930-40c0-b082-73aafc8b34d8"/>
    <n v="28"/>
    <s v="Anusha Sharma"/>
    <n v="0"/>
    <n v="0"/>
    <m/>
    <m/>
    <s v="collect:bh2iDMsOytwPb4wh"/>
    <m/>
    <s v="Shahil"/>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38504ea7-b8bc-4936-9afd-65010553588a"/>
    <s v="2021-10-24T03:25:07.790Z"/>
    <m/>
    <s v="IT for Change"/>
    <s v="Mahammad Asfak"/>
    <d v="2021-10-23T00:00:00"/>
    <s v="in_person"/>
    <s v="karnataka"/>
    <s v="district_other"/>
    <s v="Dakshina kannada."/>
    <s v="Gram panchayath indabettu"/>
    <s v="Belthangady"/>
    <s v="rural"/>
    <m/>
    <s v="Vishwanath"/>
    <s v="respondent_male"/>
    <s v="respondent_relationship_father"/>
    <s v="household_head_yes"/>
    <n v="5"/>
    <s v="obc"/>
    <m/>
    <s v="muslim"/>
    <s v="income_source_casual_labour"/>
    <s v="lang_kan"/>
    <m/>
    <s v="dont_wish_to_say"/>
    <m/>
    <m/>
    <n v="1"/>
    <n v="1"/>
    <m/>
    <x v="0"/>
    <s v="edu_young_meals_cooked"/>
    <s v="communication_yes"/>
    <s v="school_status_yes"/>
    <d v="2021-10-25T00:00:00"/>
    <n v="0"/>
    <s v="Because Dasara vocation"/>
    <m/>
    <s v="yes_sometimes"/>
    <s v="yes"/>
    <m/>
    <m/>
    <m/>
    <s v="gaps_unclear"/>
    <m/>
    <m/>
    <s v="support_sometimes"/>
    <m/>
    <m/>
    <m/>
    <m/>
    <m/>
    <m/>
    <m/>
    <m/>
    <m/>
    <s v="child_ability_more_less"/>
    <s v="Need to start offline classes because she spent time in friends"/>
    <s v="Nil"/>
    <s v="uuid:38504ea7-b8bc-4936-9afd-65010553588a"/>
    <n v="28"/>
    <s v="Anusha Sharma"/>
    <n v="0"/>
    <n v="0"/>
    <m/>
    <m/>
    <s v="collect:bh2iDMsOytwPb4wh"/>
    <m/>
    <s v="Thrisha"/>
    <n v="14"/>
    <s v="female"/>
    <s v="child_enrol_yes"/>
    <s v="child_class_7"/>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58995e93-d96f-4992-8cd3-16e586910810"/>
    <s v="2021-10-23T07:01:34.425Z"/>
    <m/>
    <s v="IT for Change"/>
    <s v="Mahammad Asfak"/>
    <d v="2021-10-23T00:00:00"/>
    <s v="in_person"/>
    <s v="karnataka"/>
    <s v="district_other"/>
    <s v="Dakshina kannada."/>
    <s v="Gram panchayath indabettu"/>
    <s v="Belthangady"/>
    <s v="rural"/>
    <m/>
    <s v="Rafeeq"/>
    <s v="respondent_male"/>
    <s v="respondent_relationship_father"/>
    <s v="household_head_yes"/>
    <n v="5"/>
    <s v="obc"/>
    <m/>
    <s v="muslim"/>
    <s v="income_source_casual_labour"/>
    <s v="lang_other"/>
    <s v="Byari"/>
    <s v="dont_wish_to_say"/>
    <m/>
    <m/>
    <n v="1"/>
    <n v="1"/>
    <m/>
    <x v="1"/>
    <s v="edu_young_meals_cooked"/>
    <s v="communication_yes"/>
    <s v="school_status_yes"/>
    <d v="2021-10-25T00:00:00"/>
    <n v="0"/>
    <s v="Because Dasara vocation"/>
    <m/>
    <s v="yes_sometimes"/>
    <s v="yes"/>
    <m/>
    <m/>
    <m/>
    <s v="gaps_unclear"/>
    <m/>
    <s v="support_sometimes"/>
    <m/>
    <m/>
    <m/>
    <m/>
    <m/>
    <m/>
    <m/>
    <m/>
    <m/>
    <m/>
    <s v="child_ability_more_less"/>
    <s v="Need to starts offline classes"/>
    <s v="Nil"/>
    <s v="uuid:58995e93-d96f-4992-8cd3-16e586910810"/>
    <n v="28"/>
    <s v="Anusha Sharma"/>
    <n v="0"/>
    <n v="0"/>
    <m/>
    <m/>
    <s v="collect:bh2iDMsOytwPb4wh"/>
    <m/>
    <s v="Thafseera"/>
    <n v="14"/>
    <s v="female"/>
    <s v="child_enrol_yes"/>
    <s v="child_class_8"/>
    <s v="child_government_school"/>
    <s v="child_last_enrol_yes"/>
    <s v="child_last_class_7"/>
    <s v="child_last_government_school"/>
    <s v="n/a"/>
    <s v="n/a"/>
    <s v="n/a"/>
    <s v="n/a"/>
    <s v="n/a"/>
    <s v="n/a"/>
    <s v="n/a"/>
    <s v="n/a"/>
    <s v="n/a"/>
    <s v="n/a"/>
    <s v="n/a"/>
    <s v="n/a"/>
    <s v="n/a"/>
    <s v="n/a"/>
    <s v="n/a"/>
    <s v="n/a"/>
    <s v="n/a"/>
    <s v="n/a"/>
    <s v="n/a"/>
    <s v="n/a"/>
    <s v="n/a"/>
    <s v="n/a"/>
    <s v="n/a"/>
    <s v="n/a"/>
    <s v="n/a"/>
    <s v="n/a"/>
    <s v="n/a"/>
    <s v="n/a"/>
    <s v="n/a"/>
    <s v="n/a"/>
    <s v="n/a"/>
    <s v="n/a"/>
    <s v="n/a"/>
    <s v="n/a"/>
    <s v="n/a"/>
    <s v="n/a"/>
  </r>
  <r>
    <s v="uuid:4b4b91d1-55e2-4dae-93af-4d200b545e9f"/>
    <s v="2021-10-23T06:57:00.135Z"/>
    <m/>
    <s v="IT for Change"/>
    <s v="Mahammad Asfak"/>
    <d v="2021-10-23T00:00:00"/>
    <s v="in_person"/>
    <s v="karnataka"/>
    <s v="district_other"/>
    <s v="Dakshina Kannada"/>
    <s v="Gram panchayath indabettu"/>
    <s v="Belthangady"/>
    <s v="rural"/>
    <m/>
    <s v="Abdul muthalib"/>
    <s v="respondent_male"/>
    <s v="respondent_relationship_father"/>
    <s v="household_head_yes"/>
    <n v="8"/>
    <s v="obc"/>
    <m/>
    <s v="muslim"/>
    <s v="income_source_casual_labour income_source_farming"/>
    <s v="lang_malayalam"/>
    <m/>
    <s v="dont_wish_to_say"/>
    <m/>
    <m/>
    <n v="2"/>
    <n v="2"/>
    <m/>
    <x v="1"/>
    <s v="edu_young_meals_cooked"/>
    <s v="communication_yes"/>
    <s v="school_status_yes"/>
    <d v="2021-10-11T00:00:00"/>
    <n v="6"/>
    <s v="Nil"/>
    <m/>
    <s v="yes"/>
    <s v="yes"/>
    <m/>
    <m/>
    <m/>
    <s v="gaps_yes"/>
    <m/>
    <m/>
    <s v="support_sometimes"/>
    <m/>
    <m/>
    <m/>
    <m/>
    <m/>
    <m/>
    <m/>
    <m/>
    <m/>
    <s v="child_ability_more_less"/>
    <s v="Need to continue the classes in offline or in personally because online classes is very to bad."/>
    <s v="Nil"/>
    <s v="uuid:4b4b91d1-55e2-4dae-93af-4d200b545e9f"/>
    <n v="28"/>
    <s v="Anusha Sharma"/>
    <n v="0"/>
    <n v="0"/>
    <m/>
    <m/>
    <s v="collect:bh2iDMsOytwPb4wh"/>
    <m/>
    <s v="Sahana banu"/>
    <n v="14"/>
    <s v="female"/>
    <s v="child_enrol_yes"/>
    <s v="child_class_8"/>
    <s v="child_government_school"/>
    <s v="child_last_enrol_yes"/>
    <s v="child_last_class_7"/>
    <s v="child_last_government_school"/>
    <s v="Suhana banu"/>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e744debf-ace2-4735-ae6a-3cf769c44b19"/>
    <s v="2021-10-20T11:25:10.788Z"/>
    <m/>
    <s v="ITfC"/>
    <s v="Anusha"/>
    <d v="2021-10-20T00:00:00"/>
    <s v="in_person"/>
    <s v="karnataka"/>
    <s v="bengaluru_urban"/>
    <m/>
    <s v="Tilak Nagar 169"/>
    <s v="Bengaluru"/>
    <s v="urban"/>
    <m/>
    <s v="Nagarani"/>
    <s v="respondent_female"/>
    <s v="respondent_relationship_mother"/>
    <s v="household_head_no"/>
    <n v="4"/>
    <s v="sc"/>
    <m/>
    <s v="hindu"/>
    <s v="income_source_casual_labour"/>
    <s v="lang_tamil"/>
    <m/>
    <s v="another_state"/>
    <s v="Tamil Nadu"/>
    <m/>
    <n v="1"/>
    <n v="1"/>
    <m/>
    <x v="0"/>
    <s v="edu_young_meals_unclear"/>
    <s v="communication_yes"/>
    <s v="school_status_no"/>
    <m/>
    <m/>
    <m/>
    <m/>
    <m/>
    <m/>
    <m/>
    <m/>
    <m/>
    <m/>
    <m/>
    <m/>
    <m/>
    <m/>
    <m/>
    <s v="study_yes"/>
    <m/>
    <s v="moment_no"/>
    <s v="moment_yes"/>
    <s v="moment_no"/>
    <s v="moment_no"/>
    <m/>
    <s v="child_ability_declined"/>
    <s v="Will be difficult to get used to the classroom setting, to sit for the whole day, listen and concentrate"/>
    <s v="Child is in private school in RTE quota."/>
    <s v="uuid:e744debf-ace2-4735-ae6a-3cf769c44b19"/>
    <n v="28"/>
    <s v="Anusha Sharma"/>
    <n v="0"/>
    <n v="0"/>
    <m/>
    <m/>
    <s v="collect:3LdLl5mjfmohi3G2"/>
    <m/>
    <s v="Nikhilsudan"/>
    <n v="9"/>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s v="n/a"/>
    <s v="n/a"/>
    <s v="n/a"/>
    <s v="n/a"/>
    <s v="n/a"/>
    <s v="n/a"/>
    <s v="n/a"/>
    <s v="n/a"/>
    <s v="n/a"/>
  </r>
  <r>
    <s v="uuid:aa42fc36-35c7-4c5b-a450-da2f8c073e0c"/>
    <s v="2021-10-20T11:07:31.590Z"/>
    <m/>
    <s v="ITfC"/>
    <s v="Anusha"/>
    <d v="2021-10-20T00:00:00"/>
    <s v="in_person"/>
    <s v="karnataka"/>
    <s v="bengaluru_urban"/>
    <m/>
    <s v="Tilak Nagar 169"/>
    <s v="Bengaluru"/>
    <s v="urban"/>
    <m/>
    <s v="Rajeshwari"/>
    <s v="respondent_female"/>
    <s v="respondent_relationship_mother"/>
    <s v="household_head_no"/>
    <n v="4"/>
    <s v="caste_unclear"/>
    <m/>
    <s v="hindu"/>
    <s v="income_source_casual_labour"/>
    <s v="lang_tamil"/>
    <m/>
    <s v="another_state"/>
    <s v="Tamil Nadu"/>
    <m/>
    <n v="2"/>
    <n v="2"/>
    <m/>
    <x v="0"/>
    <s v="edu_young_meals_unclear"/>
    <s v="communication_no"/>
    <s v="school_status_no"/>
    <m/>
    <m/>
    <m/>
    <m/>
    <m/>
    <m/>
    <m/>
    <m/>
    <m/>
    <m/>
    <m/>
    <m/>
    <m/>
    <m/>
    <m/>
    <s v="study_someties"/>
    <m/>
    <s v="moment_no"/>
    <s v="moment_yes"/>
    <s v="moment_no"/>
    <s v="moment_no"/>
    <m/>
    <s v="child_ability_declined"/>
    <s v="He won't be able to answer if teacher asks something. He has lost touch with studies  no reading, writing. "/>
    <s v="Child used to go to tuitions before pandemic. Parent felt he was doing better then. She feels he may pick once he is able to go to tuitions again"/>
    <s v="uuid:aa42fc36-35c7-4c5b-a450-da2f8c073e0c"/>
    <n v="28"/>
    <s v="Anusha Sharma"/>
    <n v="0"/>
    <n v="0"/>
    <m/>
    <m/>
    <s v="collect:3LdLl5mjfmohi3G2"/>
    <m/>
    <s v="Vishnusharan"/>
    <n v="10"/>
    <s v="male"/>
    <s v="child_enrol_yes"/>
    <s v="child_class_5"/>
    <s v="child_private_school"/>
    <s v="child_last_enrol_yes"/>
    <s v="child_last_class_4"/>
    <s v="child_last_private_school"/>
    <s v="Divyadarshini"/>
    <n v="11"/>
    <s v="fe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cf498ba3-6f5b-4c0d-aabb-a3cc3bd47e2e"/>
    <s v="2021-10-20T10:48:57.655Z"/>
    <m/>
    <s v="ITfC"/>
    <s v="Anusha"/>
    <d v="2021-10-20T00:00:00"/>
    <s v="in_person"/>
    <s v="karnataka"/>
    <s v="bengaluru_urban"/>
    <m/>
    <s v="Tilak Nagar 169"/>
    <s v="Bengaluru"/>
    <s v="urban"/>
    <m/>
    <s v="Salma"/>
    <s v="respondent_female"/>
    <s v="respondent_relationship_mother"/>
    <s v="household_head_no"/>
    <n v="4"/>
    <s v="other"/>
    <s v="Muslim"/>
    <s v="muslim"/>
    <s v="income_source_org_sector income_source_self_employed"/>
    <s v="lang_hindi"/>
    <m/>
    <s v="current_state"/>
    <m/>
    <m/>
    <n v="1"/>
    <n v="1"/>
    <m/>
    <x v="0"/>
    <s v="edu_young_meals_dry"/>
    <s v="communication_yes"/>
    <s v="school_status_yes"/>
    <d v="2021-10-11T00:00:00"/>
    <n v="5"/>
    <s v="Attended"/>
    <m/>
    <s v="no"/>
    <s v="yes_sometimes"/>
    <s v="no"/>
    <s v="no"/>
    <s v="Watching videos on phone"/>
    <s v="gaps_yes"/>
    <m/>
    <s v="support_no"/>
    <s v="support_no"/>
    <s v="support_no"/>
    <m/>
    <m/>
    <m/>
    <m/>
    <m/>
    <m/>
    <m/>
    <m/>
    <s v="child_ability_more_less"/>
    <s v="Don't see any problems arising"/>
    <s v="Parent felt child was not really facing any problems and would be able to pick up once school starts with efforts of his own and from teachers"/>
    <s v="uuid:cf498ba3-6f5b-4c0d-aabb-a3cc3bd47e2e"/>
    <n v="28"/>
    <s v="Anusha Sharma"/>
    <n v="0"/>
    <n v="0"/>
    <m/>
    <m/>
    <s v="collect:3LdLl5mjfmohi3G2"/>
    <m/>
    <s v="Raunak"/>
    <n v="11"/>
    <s v="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fbb08bfb-1add-4b71-ab83-4582a02b42ce"/>
    <s v="2021-10-19T12:41:01.746Z"/>
    <m/>
    <s v="IT for Change"/>
    <s v="Ajith"/>
    <d v="2021-10-19T00:00:00"/>
    <s v="in_person"/>
    <s v="karnataka"/>
    <s v="bengaluru_urban"/>
    <m/>
    <s v="139 - Byrasandra"/>
    <s v="Bengaluru"/>
    <s v="urban"/>
    <m/>
    <s v="_x000d__x000a_Trial"/>
    <s v="respondent_female"/>
    <s v="respondent_relationship_relative"/>
    <s v="household_head_no"/>
    <n v="4"/>
    <s v="other"/>
    <s v="Na"/>
    <s v="religion_other"/>
    <s v="income_source_casual_labour"/>
    <s v="lang_kan"/>
    <m/>
    <s v="current_state"/>
    <m/>
    <m/>
    <n v="2"/>
    <n v="2"/>
    <m/>
    <x v="2"/>
    <s v="edu_young_meals_unclear"/>
    <s v="communication_no"/>
    <s v="school_status_yes"/>
    <d v="2021-09-06T00:00:00"/>
    <n v="5"/>
    <s v="Ill"/>
    <m/>
    <s v="no"/>
    <s v="no"/>
    <m/>
    <m/>
    <m/>
    <s v="gaps_yes"/>
    <m/>
    <m/>
    <m/>
    <m/>
    <m/>
    <m/>
    <m/>
    <m/>
    <m/>
    <m/>
    <m/>
    <m/>
    <s v="child_ability_unable"/>
    <s v="Nj"/>
    <m/>
    <s v="uuid:fbb08bfb-1add-4b71-ab83-4582a02b42ce"/>
    <n v="28"/>
    <s v="Anusha Sharma"/>
    <n v="0"/>
    <n v="0"/>
    <m/>
    <s v="rejected"/>
    <s v="collect:6DVozGpAMAKPzIUA"/>
    <m/>
    <s v="Bunty"/>
    <n v="7"/>
    <s v="male"/>
    <s v="child_enrol_yes"/>
    <s v="child_class_2"/>
    <s v="child_government_school"/>
    <s v="child_last_enrol_yes"/>
    <s v="child_last_class_1"/>
    <s v="child_last_government_school"/>
    <s v="Meena"/>
    <n v="12"/>
    <s v="female"/>
    <s v="child_enrol_no"/>
    <m/>
    <m/>
    <s v="child_last_enrol_no"/>
    <m/>
    <m/>
    <s v="n/a"/>
    <s v="n/a"/>
    <s v="n/a"/>
    <s v="n/a"/>
    <s v="n/a"/>
    <s v="n/a"/>
    <s v="n/a"/>
    <s v="n/a"/>
    <s v="n/a"/>
    <s v="n/a"/>
    <s v="n/a"/>
    <s v="n/a"/>
    <s v="n/a"/>
    <s v="n/a"/>
    <s v="n/a"/>
    <s v="n/a"/>
    <s v="n/a"/>
    <s v="n/a"/>
    <s v="n/a"/>
    <s v="n/a"/>
    <s v="n/a"/>
    <s v="n/a"/>
    <s v="n/a"/>
    <s v="n/a"/>
    <s v="n/a"/>
    <s v="n/a"/>
    <s v="n/a"/>
  </r>
  <r>
    <s v="uuid:d754a8e1-95f5-4ebb-b2cb-eab3843b85d7"/>
    <s v="2021-10-19T12:30:40.908Z"/>
    <m/>
    <s v="IT for Change"/>
    <s v="Priyanshu Fartyal"/>
    <d v="2021-10-19T00:00:00"/>
    <s v="over_the_phone"/>
    <s v="karnataka"/>
    <s v="bengaluru_urban"/>
    <m/>
    <s v="Byrasndra"/>
    <s v="Bengaluru"/>
    <s v="urban"/>
    <m/>
    <s v="Xyz"/>
    <s v="respondent_male"/>
    <s v="respondent_relationship_father"/>
    <s v="household_head_yes"/>
    <n v="4"/>
    <s v="caste_unclear"/>
    <m/>
    <s v="unclear"/>
    <s v="income_source_remittances"/>
    <s v="lang_kan"/>
    <m/>
    <s v="dont_wish_to_say"/>
    <m/>
    <m/>
    <n v="2"/>
    <n v="2"/>
    <m/>
    <x v="1"/>
    <s v="edu_young_meals_unclear"/>
    <s v="communication_yes"/>
    <s v="school_status_yes"/>
    <d v="2021-10-01T00:00:00"/>
    <n v="3"/>
    <s v="Holidays"/>
    <m/>
    <s v="no"/>
    <s v="yes"/>
    <s v="no"/>
    <s v="yes_sometimes"/>
    <s v="YouTube"/>
    <s v="gaps_no"/>
    <m/>
    <s v="support_no"/>
    <s v="support_no"/>
    <s v="support_no"/>
    <m/>
    <m/>
    <m/>
    <m/>
    <m/>
    <m/>
    <m/>
    <m/>
    <s v="child_ability_unable"/>
    <s v="Nothing"/>
    <s v="No comments"/>
    <s v="uuid:d754a8e1-95f5-4ebb-b2cb-eab3843b85d7"/>
    <n v="28"/>
    <s v="Anusha Sharma"/>
    <n v="0"/>
    <n v="0"/>
    <m/>
    <s v="rejected"/>
    <s v="collect:6Ujm8qPh95nngsnb"/>
    <m/>
    <s v="Abc"/>
    <n v="10"/>
    <s v="male"/>
    <s v="child_enrol_yes"/>
    <s v="child_class_6"/>
    <s v="child_other"/>
    <s v="child_last_enrol_yes"/>
    <s v="child_last_class_5"/>
    <s v="child_last_madarsa"/>
    <s v="Efs"/>
    <n v="13"/>
    <s v="female"/>
    <s v="child_enrol_no"/>
    <m/>
    <m/>
    <s v="child_last_enrol_yes"/>
    <s v="child_last_class_7"/>
    <s v="child_last_madarsa"/>
    <s v="n/a"/>
    <s v="n/a"/>
    <s v="n/a"/>
    <s v="n/a"/>
    <s v="n/a"/>
    <s v="n/a"/>
    <s v="n/a"/>
    <s v="n/a"/>
    <s v="n/a"/>
    <s v="n/a"/>
    <s v="n/a"/>
    <s v="n/a"/>
    <s v="n/a"/>
    <s v="n/a"/>
    <s v="n/a"/>
    <s v="n/a"/>
    <s v="n/a"/>
    <s v="n/a"/>
    <s v="n/a"/>
    <s v="n/a"/>
    <s v="n/a"/>
    <s v="n/a"/>
    <s v="n/a"/>
    <s v="n/a"/>
    <s v="n/a"/>
    <s v="n/a"/>
    <s v="n/a"/>
  </r>
  <r>
    <s v="uuid:b2174af1-ddaa-4341-bc5b-7c318a07f494"/>
    <s v="2021-10-19T12:30:30.375Z"/>
    <m/>
    <s v="IT for Change"/>
    <s v="Vamshi_x000d__x000a_"/>
    <d v="2021-10-19T00:00:00"/>
    <s v="over_the_phone"/>
    <s v="karnataka"/>
    <s v="bengaluru_urban"/>
    <m/>
    <s v="Byrasndra"/>
    <s v="Bengaluru"/>
    <s v="urban"/>
    <m/>
    <s v="Father"/>
    <s v="respondent_male"/>
    <s v="respondent_relationship_father"/>
    <s v="household_head_yes"/>
    <n v="4"/>
    <s v="caste_unclear"/>
    <m/>
    <s v="unclear"/>
    <s v="income_source_remittances income_source_farming"/>
    <s v="lang_kan"/>
    <m/>
    <s v="dont_wish_to_say"/>
    <m/>
    <m/>
    <n v="2"/>
    <n v="2"/>
    <m/>
    <x v="0"/>
    <s v="edu_young_meals_unclear"/>
    <s v="communication_yes"/>
    <s v="school_status_yes"/>
    <d v="2021-10-06T00:00:00"/>
    <n v="6"/>
    <s v="Personal problem"/>
    <m/>
    <s v="no"/>
    <s v="yes"/>
    <s v="yes"/>
    <s v="yes"/>
    <m/>
    <s v="gaps_yes"/>
    <m/>
    <s v="support_no"/>
    <s v="support_yes"/>
    <s v="support_no"/>
    <m/>
    <m/>
    <m/>
    <m/>
    <m/>
    <m/>
    <m/>
    <m/>
    <s v="child_ability_improved"/>
    <s v="Noo"/>
    <s v="K"/>
    <s v="uuid:b2174af1-ddaa-4341-bc5b-7c318a07f494"/>
    <n v="28"/>
    <s v="Anusha Sharma"/>
    <n v="0"/>
    <n v="0"/>
    <m/>
    <s v="rejected"/>
    <s v="collect:greKnCZVy8gPWVLk"/>
    <m/>
    <s v="Ajay"/>
    <n v="10"/>
    <s v="male"/>
    <s v="child_enrol_yes"/>
    <s v="child_class_11"/>
    <s v="child_unclear"/>
    <s v="child_last_enrol_yes"/>
    <s v="child_last_class_10"/>
    <s v="child_last_government_school"/>
    <s v="Veena"/>
    <n v="12"/>
    <s v="female"/>
    <s v="child_enrol_yes"/>
    <s v="child_class_8"/>
    <s v="child_government_school"/>
    <s v="child_last_enrol_yes"/>
    <s v="child_last_class_9"/>
    <s v="child_last_government_school"/>
    <s v="n/a"/>
    <s v="n/a"/>
    <s v="n/a"/>
    <s v="n/a"/>
    <s v="n/a"/>
    <s v="n/a"/>
    <s v="n/a"/>
    <s v="n/a"/>
    <s v="n/a"/>
    <s v="n/a"/>
    <s v="n/a"/>
    <s v="n/a"/>
    <s v="n/a"/>
    <s v="n/a"/>
    <s v="n/a"/>
    <s v="n/a"/>
    <s v="n/a"/>
    <s v="n/a"/>
    <s v="n/a"/>
    <s v="n/a"/>
    <s v="n/a"/>
    <s v="n/a"/>
    <s v="n/a"/>
    <s v="n/a"/>
    <s v="n/a"/>
    <s v="n/a"/>
    <s v="n/a"/>
  </r>
  <r>
    <s v="uuid:36dc09c9-a059-4e99-a06d-66c9a77fe955"/>
    <s v="2021-10-08T12:06:42.498Z"/>
    <m/>
    <s v="ITfC"/>
    <s v="Anusha"/>
    <d v="2021-10-08T00:00:00"/>
    <s v="in_person"/>
    <s v="karnataka"/>
    <s v="bengaluru_urban"/>
    <m/>
    <s v="Tilak Nagar 169"/>
    <s v="Bengaluru"/>
    <s v="urban"/>
    <m/>
    <s v="Joshpine"/>
    <s v="respondent_female"/>
    <s v="respondent_relationship_mother"/>
    <s v="household_head_no"/>
    <n v="7"/>
    <s v="sc"/>
    <m/>
    <s v="religion_other"/>
    <s v="income_source_casual_labour"/>
    <s v="lang_tamil"/>
    <m/>
    <s v="current_state"/>
    <m/>
    <m/>
    <n v="3"/>
    <n v="3"/>
    <m/>
    <x v="1"/>
    <s v="edu_young_meals_unclear"/>
    <s v="communication_yes"/>
    <s v="school_status_yes"/>
    <d v="2021-09-28T00:00:00"/>
    <n v="6"/>
    <s v="Attended "/>
    <m/>
    <s v="no"/>
    <s v="yes"/>
    <s v="no"/>
    <s v="no"/>
    <m/>
    <s v="gaps_no"/>
    <m/>
    <s v="support_no"/>
    <s v="support_no"/>
    <s v="support_no"/>
    <m/>
    <m/>
    <m/>
    <m/>
    <m/>
    <m/>
    <m/>
    <m/>
    <s v="child_ability_improved"/>
    <s v="No problems"/>
    <m/>
    <s v="uuid:36dc09c9-a059-4e99-a06d-66c9a77fe955"/>
    <n v="28"/>
    <s v="Anusha Sharma"/>
    <n v="0"/>
    <n v="0"/>
    <m/>
    <m/>
    <s v="collect:3LdLl5mjfmohi3G2"/>
    <m/>
    <s v="Pradvin"/>
    <n v="11"/>
    <s v="male"/>
    <s v="child_enrol_yes"/>
    <s v="child_class_5"/>
    <s v="child_private_school"/>
    <s v="child_last_enrol_yes"/>
    <s v="child_last_class_4"/>
    <s v="child_last_private_school"/>
    <s v="Supriya"/>
    <n v="14"/>
    <s v="female"/>
    <s v="child_enrol_yes"/>
    <s v="child_class_9"/>
    <s v="child_private_school"/>
    <s v="child_last_enrol_yes"/>
    <s v="child_last_class_8"/>
    <s v="child_last_private_school"/>
    <s v="Pavitra"/>
    <n v="16"/>
    <s v="female"/>
    <s v="child_enrol_yes"/>
    <s v="child_class_11"/>
    <s v="child_private_school"/>
    <s v="child_last_enrol_no"/>
    <m/>
    <m/>
    <s v="."/>
    <n v="0"/>
    <s v="female"/>
    <s v="child_enrol_no"/>
    <m/>
    <m/>
    <s v="child_last_enrol_no"/>
    <m/>
    <m/>
    <s v="."/>
    <n v="0"/>
    <s v="female"/>
    <s v="child_enrol_no"/>
    <m/>
    <m/>
    <s v="child_last_enrol_no"/>
    <m/>
    <m/>
  </r>
  <r>
    <s v="uuid:4f326252-d91d-4b4d-8845-13f1d5c840b4"/>
    <s v="2021-10-08T11:59:03.048Z"/>
    <m/>
    <s v="IT for Change"/>
    <s v="Marzia/Neeta"/>
    <d v="2021-10-08T00:00:00"/>
    <s v="in_person"/>
    <s v="karnataka"/>
    <s v="bengaluru_urban"/>
    <m/>
    <s v="139-Byrasandra"/>
    <s v="Bangalore"/>
    <s v="urban"/>
    <m/>
    <s v="Manjula"/>
    <s v="respondent_female"/>
    <s v="respondent_relationship_relative"/>
    <s v="household_head_no"/>
    <n v="4"/>
    <s v="sc"/>
    <m/>
    <s v="christian"/>
    <s v="income_source_casual_labour"/>
    <s v="lang_kan lang_tamil"/>
    <m/>
    <s v="current_state"/>
    <m/>
    <m/>
    <n v="1"/>
    <n v="1"/>
    <m/>
    <x v="1"/>
    <s v="edu_young_meals_unclear"/>
    <s v="communication_unclear"/>
    <s v="school_status_no"/>
    <m/>
    <m/>
    <m/>
    <m/>
    <m/>
    <m/>
    <m/>
    <m/>
    <m/>
    <m/>
    <m/>
    <m/>
    <m/>
    <m/>
    <m/>
    <s v="study_yes"/>
    <m/>
    <s v="moment_no"/>
    <s v="moment_yes"/>
    <s v="moment_no"/>
    <s v="moment_no"/>
    <m/>
    <s v="child_ability_unable"/>
    <s v="Little scared due to covid, but feel difficult to study by self at home, even parents have difficulty to teach."/>
    <m/>
    <s v="uuid:4f326252-d91d-4b4d-8845-13f1d5c840b4"/>
    <n v="28"/>
    <s v="Anusha Sharma"/>
    <n v="0"/>
    <n v="0"/>
    <m/>
    <m/>
    <s v="collect:ahkG9eJrdyYyOsgU"/>
    <m/>
    <s v="Nameeth"/>
    <n v="8"/>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s v="n/a"/>
    <s v="n/a"/>
    <s v="n/a"/>
    <s v="n/a"/>
    <s v="n/a"/>
    <s v="n/a"/>
    <s v="n/a"/>
    <s v="n/a"/>
    <s v="n/a"/>
  </r>
  <r>
    <s v="uuid:fef83b87-0cf0-4c9a-939c-cada26363353"/>
    <s v="2021-10-08T11:51:02.272Z"/>
    <m/>
    <s v="IT for Change"/>
    <s v="Marzia/Neeta"/>
    <d v="2021-10-08T00:00:00"/>
    <s v="in_person"/>
    <s v="karnataka"/>
    <s v="bengaluru_urban"/>
    <m/>
    <s v="139 - Byrasandra"/>
    <s v="Bengaluru"/>
    <s v="urban"/>
    <m/>
    <s v="Vinayaki"/>
    <s v="respondent_female"/>
    <s v="respondent_relationship_mother"/>
    <s v="household_head_no"/>
    <n v="5"/>
    <s v="sc"/>
    <m/>
    <s v="hindu"/>
    <s v="income_source_casual_labour"/>
    <s v="lang_tamil"/>
    <m/>
    <s v="another_state"/>
    <s v="Tamil Nadu"/>
    <m/>
    <n v="3"/>
    <n v="3"/>
    <m/>
    <x v="3"/>
    <s v="edu_young_meals_unclear"/>
    <s v="communication_no"/>
    <s v="school_status_no"/>
    <m/>
    <m/>
    <m/>
    <m/>
    <m/>
    <m/>
    <m/>
    <m/>
    <m/>
    <m/>
    <m/>
    <m/>
    <m/>
    <m/>
    <m/>
    <s v="study_someties"/>
    <m/>
    <s v="moment_sometimes"/>
    <s v="moment_no"/>
    <s v="moment_no"/>
    <s v="moment_no"/>
    <m/>
    <s v="child_ability_unable"/>
    <s v="For my youngest child school has not opened and there is no information, no calls from the school. He has been admitted through RTE but they are saying if you don't pay fees for books you can't join the online classes"/>
    <m/>
    <s v="uuid:fef83b87-0cf0-4c9a-939c-cada26363353"/>
    <n v="28"/>
    <s v="Anusha Sharma"/>
    <n v="0"/>
    <n v="0"/>
    <m/>
    <m/>
    <s v="collect:6DVozGpAMAKPzIUA"/>
    <m/>
    <s v="Jeeva"/>
    <n v="9"/>
    <s v="male"/>
    <s v="child_enrol_yes"/>
    <s v="child_class_4"/>
    <s v="child_private_school"/>
    <s v="child_last_enrol_yes"/>
    <s v="child_last_class_3"/>
    <s v="child_last_private_school"/>
    <s v="Dhansi"/>
    <n v="12"/>
    <s v="female"/>
    <s v="child_enrol_yes"/>
    <s v="child_class_6"/>
    <s v="child_government_school"/>
    <s v="child_last_enrol_yes"/>
    <s v="child_last_class_5"/>
    <s v="child_last_government_school"/>
    <s v="Harish"/>
    <n v="13"/>
    <s v="male"/>
    <s v="child_enrol_yes"/>
    <s v="child_class_7"/>
    <s v="child_government_school"/>
    <s v="child_last_enrol_yes"/>
    <s v="child_last_class_6"/>
    <s v="child_last_government_school"/>
    <s v="n/a"/>
    <s v="n/a"/>
    <s v="n/a"/>
    <s v="n/a"/>
    <s v="n/a"/>
    <s v="n/a"/>
    <s v="n/a"/>
    <s v="n/a"/>
    <s v="n/a"/>
    <s v="n/a"/>
    <s v="n/a"/>
    <s v="n/a"/>
    <s v="n/a"/>
    <s v="n/a"/>
    <s v="n/a"/>
    <s v="n/a"/>
    <s v="n/a"/>
    <s v="n/a"/>
  </r>
  <r>
    <s v="uuid:806a01ca-dac1-4492-9a0e-0050aa4b6c63"/>
    <s v="2021-10-08T11:50:47.390Z"/>
    <m/>
    <s v="IT for Change"/>
    <s v="Marzia/Neeta"/>
    <d v="2021-10-08T00:00:00"/>
    <s v="in_person"/>
    <s v="karnataka"/>
    <s v="bengaluru_urban"/>
    <m/>
    <s v="139 - Byrasandra"/>
    <s v="Bengaluru"/>
    <s v="urban"/>
    <m/>
    <s v="Jayanti"/>
    <s v="respondent_female"/>
    <s v="respondent_relationship_mother"/>
    <s v="household_head_no"/>
    <n v="4"/>
    <s v="sc"/>
    <m/>
    <s v="hindu"/>
    <s v="income_source_casual_labour"/>
    <s v="lang_tamil"/>
    <m/>
    <s v="current_state"/>
    <m/>
    <m/>
    <n v="2"/>
    <n v="2"/>
    <m/>
    <x v="3"/>
    <s v="edu_young_meals_unclear"/>
    <s v="communication_no"/>
    <s v="school_status_no"/>
    <m/>
    <m/>
    <m/>
    <m/>
    <m/>
    <m/>
    <m/>
    <m/>
    <m/>
    <m/>
    <m/>
    <m/>
    <m/>
    <m/>
    <m/>
    <s v="study_someties"/>
    <m/>
    <s v="moment_no"/>
    <s v="moment_no"/>
    <s v="moment_no"/>
    <s v="moment_no"/>
    <m/>
    <s v="child_ability_unable"/>
    <s v="Two years have been wasted for my child. She is good in reading/writing. She helps all the neighborhood children. But I can't pay the fees and we don't have a phone with internet so she can't take online classes. If they open the schools I will somehow I will pay fees and send her. She will be in 5th instead of 6th class but that's ok"/>
    <s v="They don't have a TV and no smartphone so it is very difficult."/>
    <s v="uuid:806a01ca-dac1-4492-9a0e-0050aa4b6c63"/>
    <n v="28"/>
    <s v="Anusha Sharma"/>
    <n v="0"/>
    <n v="0"/>
    <m/>
    <m/>
    <s v="collect:6DVozGpAMAKPzIUA"/>
    <m/>
    <s v="Vaishnavi"/>
    <n v="11"/>
    <s v="female"/>
    <s v="child_enrol_no"/>
    <m/>
    <m/>
    <s v="child_last_enrol_no"/>
    <m/>
    <m/>
    <s v="Manoj"/>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30f1120c-5aff-4c8c-b78a-22f540270244"/>
    <s v="2021-10-08T11:47:25.684Z"/>
    <m/>
    <s v="IT for Change"/>
    <s v="Marzia/Neeta"/>
    <d v="2021-10-08T00:00:00"/>
    <s v="in_person"/>
    <s v="karnataka"/>
    <s v="bengaluru_urban"/>
    <m/>
    <s v="139 - Byrasandra_x000d__x000a_"/>
    <s v="Bengaluru"/>
    <s v="urban"/>
    <m/>
    <s v="Nandini"/>
    <s v="respondent_female"/>
    <s v="respondent_relationship_mother"/>
    <s v="household_head_no"/>
    <n v="5"/>
    <s v="sc"/>
    <m/>
    <s v="hindu"/>
    <s v="income_source_casual_labour"/>
    <s v="lang_tamil"/>
    <m/>
    <s v="current_state"/>
    <m/>
    <m/>
    <n v="2"/>
    <n v="2"/>
    <m/>
    <x v="1"/>
    <s v="edu_young_meals_unclear"/>
    <s v="communication_no"/>
    <s v="school_status_no"/>
    <m/>
    <m/>
    <m/>
    <m/>
    <m/>
    <m/>
    <m/>
    <m/>
    <m/>
    <m/>
    <m/>
    <m/>
    <m/>
    <m/>
    <m/>
    <s v="study_someties"/>
    <m/>
    <s v="moment_no"/>
    <s v="moment_sometimes"/>
    <s v="moment_no"/>
    <s v="moment_sometimes"/>
    <m/>
    <s v="child_ability_unable"/>
    <s v="It will be good if school opens and they admit my children. Otherwise they just roam around and play but don't get to study and learn anything."/>
    <m/>
    <s v="uuid:30f1120c-5aff-4c8c-b78a-22f540270244"/>
    <n v="28"/>
    <s v="Anusha Sharma"/>
    <n v="0"/>
    <n v="0"/>
    <m/>
    <m/>
    <s v="collect:6DVozGpAMAKPzIUA"/>
    <m/>
    <s v="Jagan"/>
    <n v="8"/>
    <s v="male"/>
    <s v="child_enrol_no"/>
    <m/>
    <m/>
    <s v="child_last_enrol_no"/>
    <m/>
    <m/>
    <s v="Charan"/>
    <n v="10"/>
    <s v="male"/>
    <s v="child_enrol_no"/>
    <m/>
    <m/>
    <s v="child_last_enrol_no"/>
    <m/>
    <m/>
    <s v="n/a"/>
    <s v="n/a"/>
    <s v="n/a"/>
    <s v="n/a"/>
    <s v="n/a"/>
    <s v="n/a"/>
    <s v="n/a"/>
    <s v="n/a"/>
    <s v="n/a"/>
    <s v="n/a"/>
    <s v="n/a"/>
    <s v="n/a"/>
    <s v="n/a"/>
    <s v="n/a"/>
    <s v="n/a"/>
    <s v="n/a"/>
    <s v="n/a"/>
    <s v="n/a"/>
    <s v="n/a"/>
    <s v="n/a"/>
    <s v="n/a"/>
    <s v="n/a"/>
    <s v="n/a"/>
    <s v="n/a"/>
    <s v="n/a"/>
    <s v="n/a"/>
    <s v="n/a"/>
  </r>
  <r>
    <s v="uuid:09336156-d1e7-42a0-9d9c-d7e70d8bad93"/>
    <s v="2021-10-08T11:27:57.670Z"/>
    <m/>
    <s v="ITfC"/>
    <s v="Anusha"/>
    <d v="2021-10-08T00:00:00"/>
    <s v="in_person"/>
    <s v="karnataka"/>
    <s v="bengaluru_urban"/>
    <m/>
    <s v="Tilak Nagar 169"/>
    <s v="Bengaluru"/>
    <s v="urban"/>
    <m/>
    <s v="Selvi"/>
    <s v="respondent_female"/>
    <s v="respondent_relationship_mother"/>
    <s v="household_head_no"/>
    <n v="7"/>
    <s v="sc"/>
    <m/>
    <s v="christian"/>
    <s v="income_source_casual_labour"/>
    <s v="lang_tamil"/>
    <m/>
    <s v="another_state"/>
    <s v="Tamil Nadu"/>
    <m/>
    <n v="2"/>
    <n v="2"/>
    <m/>
    <x v="3"/>
    <s v="edu_young_meals_unclear"/>
    <s v="communication_no"/>
    <s v="school_status_no"/>
    <m/>
    <m/>
    <m/>
    <m/>
    <m/>
    <m/>
    <m/>
    <m/>
    <m/>
    <m/>
    <m/>
    <m/>
    <m/>
    <m/>
    <m/>
    <s v="study_no"/>
    <m/>
    <s v="moment_no"/>
    <s v="moment_no"/>
    <s v="moment_no"/>
    <s v="moment_no"/>
    <m/>
    <s v="child_ability_unable"/>
    <s v="She used to study very well and was very good in sports. She has got 2 medals also. Now she only watched barbie video on mobile. But she still tell alphabets very well"/>
    <m/>
    <s v="uuid:09336156-d1e7-42a0-9d9c-d7e70d8bad93"/>
    <n v="28"/>
    <s v="Anusha Sharma"/>
    <n v="0"/>
    <n v="0"/>
    <m/>
    <m/>
    <s v="collect:3LdLl5mjfmohi3G2"/>
    <m/>
    <s v="Baby Stella"/>
    <n v="5"/>
    <s v="female"/>
    <s v="child_enrol_no"/>
    <m/>
    <m/>
    <s v="child_last_enrol_yes"/>
    <s v="child_pre_primary"/>
    <s v="child_last_private_school"/>
    <s v="Jennifer"/>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f8c8d37f-58de-4a5d-8cc6-35b32ea23c19"/>
    <s v="2021-10-08T11:14:44.088Z"/>
    <m/>
    <s v="ITfC"/>
    <s v="Anusha"/>
    <d v="2021-10-08T00:00:00"/>
    <s v="in_person"/>
    <s v="karnataka"/>
    <s v="bengaluru_urban"/>
    <m/>
    <s v="Tilak Nagar 169"/>
    <s v="Bengaluru"/>
    <s v="urban"/>
    <m/>
    <s v="Nagamma"/>
    <s v="respondent_female"/>
    <s v="respondent_relationship_mother"/>
    <s v="household_head_yes"/>
    <n v="6"/>
    <s v="caste_unclear"/>
    <m/>
    <s v="hindu"/>
    <s v="income_source_casual_labour income_source_contract"/>
    <s v="lang_kan"/>
    <m/>
    <s v="current_state"/>
    <m/>
    <m/>
    <n v="2"/>
    <n v="2"/>
    <m/>
    <x v="0"/>
    <s v="edu_young_meals_unclear"/>
    <s v="communication_yes"/>
    <s v="school_status_no"/>
    <m/>
    <m/>
    <m/>
    <m/>
    <m/>
    <m/>
    <m/>
    <m/>
    <m/>
    <m/>
    <m/>
    <m/>
    <m/>
    <m/>
    <m/>
    <s v="study_someties"/>
    <m/>
    <s v="moment_no"/>
    <s v="moment_sometimes"/>
    <s v="moment_no"/>
    <s v="moment_no"/>
    <m/>
    <s v="child_ability_declined"/>
    <s v="She was reading and doing better at studies in UKG. She has not been studying during pandemic also, and it will be very difficult to cope after school opens. Don't know how she will manage. "/>
    <s v="Older child goes to tuition, they're not sending the younger child because paying fees for both will be a burden"/>
    <s v="uuid:f8c8d37f-58de-4a5d-8cc6-35b32ea23c19"/>
    <n v="28"/>
    <s v="Anusha Sharma"/>
    <n v="0"/>
    <n v="0"/>
    <m/>
    <m/>
    <s v="collect:3LdLl5mjfmohi3G2"/>
    <m/>
    <s v="Tanushree"/>
    <n v="7"/>
    <s v="female"/>
    <s v="child_enrol_yes"/>
    <s v="child_class_2"/>
    <s v="child_private_school"/>
    <s v="child_last_enrol_yes"/>
    <s v="child_last_class_1"/>
    <s v="child_last_private_school"/>
    <s v="Srikanth "/>
    <n v="12"/>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705b7e86-d5fd-46ef-a6cd-d74cd5a9169f"/>
    <s v="2021-10-08T07:06:02.047Z"/>
    <m/>
    <s v="ITfC"/>
    <s v="Anusha "/>
    <d v="2021-10-08T00:00:00"/>
    <s v="in_person"/>
    <s v="karnataka"/>
    <s v="bengaluru_urban"/>
    <m/>
    <s v="Yediyur"/>
    <s v="Bengaluru "/>
    <s v="urban"/>
    <m/>
    <s v="Aasha"/>
    <s v="respondent_female"/>
    <s v="respondent_relationship_mother"/>
    <s v="household_head_no"/>
    <n v="4"/>
    <s v="other"/>
    <s v="Minority"/>
    <s v="muslim"/>
    <s v="income_source_casual_labour"/>
    <s v="lang_telugu lang_kan"/>
    <m/>
    <s v="another_state"/>
    <s v="Andhra Pradesh"/>
    <m/>
    <n v="2"/>
    <n v="2"/>
    <m/>
    <x v="1"/>
    <s v="edu_young_meals_unclear"/>
    <s v="communication_yes"/>
    <s v="school_status_no"/>
    <m/>
    <m/>
    <m/>
    <m/>
    <m/>
    <m/>
    <m/>
    <m/>
    <m/>
    <m/>
    <m/>
    <m/>
    <m/>
    <m/>
    <m/>
    <s v="study_someties"/>
    <m/>
    <s v="moment_no"/>
    <s v="moment_no"/>
    <s v="moment_no"/>
    <s v="moment_no"/>
    <s v="Watching rhymes, numbers etc videos on YouTube"/>
    <s v="child_ability_unable"/>
    <s v="He has not learnt anything since Corona. Whatever little he knew also he has forgotten. "/>
    <s v="Child knew some rhymes, numbers, alphabets before the pandemic. Has forgotten parts of it now. "/>
    <s v="uuid:705b7e86-d5fd-46ef-a6cd-d74cd5a9169f"/>
    <n v="28"/>
    <s v="Anusha Sharma"/>
    <n v="0"/>
    <n v="0"/>
    <m/>
    <m/>
    <s v="collect:3LdLl5mjfmohi3G2"/>
    <m/>
    <s v="Tahir"/>
    <n v="7"/>
    <s v="male"/>
    <s v="child_enrol_yes"/>
    <s v="child_class_1"/>
    <s v="child_government_school"/>
    <s v="child_last_enrol_no"/>
    <m/>
    <m/>
    <s v="Tanvi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d9dfdc18-5069-4686-b9a6-c7ac370801fa"/>
    <s v="2021-09-22T15:37:59.593Z"/>
    <m/>
    <s v="ITfC"/>
    <s v="Marzia"/>
    <d v="2021-09-22T00:00:00"/>
    <s v="in_person"/>
    <s v="karnataka"/>
    <s v="bengaluru_urban"/>
    <m/>
    <s v="Tilak Nagar 169"/>
    <s v="Bengaluru "/>
    <s v="urban"/>
    <m/>
    <s v="Meena"/>
    <s v="respondent_female"/>
    <s v="respondent_relationship_mother"/>
    <s v="household_head_no"/>
    <n v="5"/>
    <s v="sc"/>
    <m/>
    <s v="hindu"/>
    <s v="income_source_casual_labour"/>
    <s v="lang_tamil"/>
    <m/>
    <s v="another_state"/>
    <s v="Tamil Nadu"/>
    <m/>
    <n v="3"/>
    <n v="3"/>
    <m/>
    <x v="0"/>
    <s v="edu_young_meals_unclear"/>
    <s v="communication_yes"/>
    <s v="status_unclear"/>
    <m/>
    <m/>
    <m/>
    <m/>
    <m/>
    <m/>
    <m/>
    <m/>
    <m/>
    <m/>
    <m/>
    <m/>
    <m/>
    <m/>
    <m/>
    <m/>
    <m/>
    <m/>
    <m/>
    <m/>
    <m/>
    <m/>
    <s v="ability_more_less"/>
    <s v="They should go to school, then they will learn better. Learning is better in school. Online class is difficult."/>
    <m/>
    <s v="uuid:d9dfdc18-5069-4686-b9a6-c7ac370801fa"/>
    <n v="28"/>
    <s v="Anusha Sharma"/>
    <n v="0"/>
    <n v="0"/>
    <m/>
    <m/>
    <s v="collect:6DVozGpAMAKPzIUA"/>
    <m/>
    <s v="Jagadish"/>
    <n v="12"/>
    <s v="male"/>
    <s v="child_enrol_yes"/>
    <s v="child_class_6"/>
    <s v="child_private_school"/>
    <s v="child_last_enrol_yes"/>
    <s v="child_last_class_5"/>
    <s v="young_last_private_school"/>
    <s v="Chitra"/>
    <n v="14"/>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a3fb5527-7b0d-45e4-978b-ee36e27304f9"/>
    <s v="2021-09-22T15:37:54.607Z"/>
    <m/>
    <s v="ITfC"/>
    <s v="Neeta"/>
    <d v="2021-09-22T00:00:00"/>
    <s v="in_person"/>
    <s v="karnataka"/>
    <s v="bengaluru_urban"/>
    <m/>
    <s v="Tilak Nagar 169"/>
    <s v="Bengaluru "/>
    <s v="urban"/>
    <m/>
    <s v="Kumuda"/>
    <s v="respondent_female"/>
    <s v="respondent_relationship_relative"/>
    <s v="household_head_no"/>
    <n v="4"/>
    <s v="sc"/>
    <m/>
    <s v="hindu"/>
    <s v="income_source_casual_labour"/>
    <s v="lang_tamil"/>
    <m/>
    <s v="current_state"/>
    <m/>
    <m/>
    <n v="1"/>
    <n v="1"/>
    <m/>
    <x v="3"/>
    <s v="edu_young_meals_unclear"/>
    <s v="communication_unclear"/>
    <s v="status_no"/>
    <m/>
    <m/>
    <m/>
    <m/>
    <m/>
    <m/>
    <m/>
    <m/>
    <m/>
    <m/>
    <m/>
    <m/>
    <m/>
    <m/>
    <m/>
    <s v="study_someties"/>
    <m/>
    <s v="moment_no"/>
    <s v="moment_no"/>
    <s v="moment_no"/>
    <s v="moment_yes"/>
    <m/>
    <s v="ability_unclear"/>
    <s v="Feel schools should open so we can send our child and she can learn/study"/>
    <m/>
    <s v="uuid:a3fb5527-7b0d-45e4-978b-ee36e27304f9"/>
    <n v="28"/>
    <s v="Anusha Sharma"/>
    <n v="0"/>
    <n v="0"/>
    <m/>
    <m/>
    <s v="collect:6DVozGpAMAKPzIUA"/>
    <m/>
    <s v="Avantika"/>
    <n v="7"/>
    <s v="female"/>
    <s v="child_enrol_no"/>
    <m/>
    <m/>
    <m/>
    <m/>
    <m/>
    <s v="n/a"/>
    <s v="n/a"/>
    <s v="n/a"/>
    <s v="child_enrol_no"/>
    <m/>
    <m/>
    <s v="child_last_enrol_no"/>
    <m/>
    <m/>
    <s v="n/a"/>
    <s v="n/a"/>
    <s v="n/a"/>
    <s v="n/a"/>
    <s v="n/a"/>
    <s v="n/a"/>
    <s v="n/a"/>
    <s v="n/a"/>
    <s v="n/a"/>
    <s v="n/a"/>
    <s v="n/a"/>
    <s v="n/a"/>
    <s v="n/a"/>
    <s v="n/a"/>
    <s v="n/a"/>
    <s v="n/a"/>
    <s v="n/a"/>
    <s v="n/a"/>
    <s v="n/a"/>
    <s v="n/a"/>
    <s v="n/a"/>
    <s v="n/a"/>
    <s v="n/a"/>
    <s v="n/a"/>
    <s v="n/a"/>
    <s v="n/a"/>
    <s v="n/a"/>
  </r>
  <r>
    <s v="uuid:e9ac013e-4a47-497e-bbdc-ad43dfa04eb4"/>
    <s v="2021-09-22T15:37:48.469Z"/>
    <m/>
    <s v="ITfC"/>
    <s v="Neeta"/>
    <d v="2021-09-22T00:00:00"/>
    <s v="in_person"/>
    <s v="karnataka"/>
    <s v="bengaluru_urban"/>
    <m/>
    <s v="Tilak Nagar 169"/>
    <s v="Bengaluru "/>
    <s v="urban"/>
    <m/>
    <s v="Santhi M"/>
    <s v="respondent_female"/>
    <s v="respondent_relationship_mother"/>
    <s v="household_head_yes"/>
    <n v="6"/>
    <s v="other"/>
    <s v="Christian"/>
    <s v="christian"/>
    <s v="income_source_other"/>
    <s v="lang_tamil lang_kan"/>
    <m/>
    <s v="another_state"/>
    <s v="Andhra Pradesh"/>
    <m/>
    <n v="2"/>
    <n v="2"/>
    <m/>
    <x v="3"/>
    <s v="edu_young_meals_unclear"/>
    <s v="communication_no"/>
    <s v="status_yes"/>
    <d v="2021-07-26T00:00:00"/>
    <n v="6"/>
    <m/>
    <m/>
    <s v="yes_sometimes"/>
    <s v="no"/>
    <s v="no"/>
    <m/>
    <s v="Use books"/>
    <s v="gaps_no"/>
    <m/>
    <s v="support_no"/>
    <s v="support_no"/>
    <s v="support_no"/>
    <m/>
    <m/>
    <m/>
    <m/>
    <m/>
    <m/>
    <m/>
    <m/>
    <s v="ability_more_less"/>
    <s v="Happy that school is open but facing  difficulty to pay the fees."/>
    <m/>
    <s v="uuid:e9ac013e-4a47-497e-bbdc-ad43dfa04eb4"/>
    <n v="28"/>
    <s v="Anusha Sharma"/>
    <n v="0"/>
    <n v="0"/>
    <m/>
    <m/>
    <s v="collect:6DVozGpAMAKPzIUA"/>
    <m/>
    <s v="Sunil"/>
    <n v="11"/>
    <s v="male"/>
    <s v="child_enrol_yes"/>
    <s v="child_class_4"/>
    <s v="child_private_school"/>
    <s v="child_last_enrol_yes"/>
    <s v="child_last_class_3"/>
    <s v="young_last_private_school"/>
    <s v="Anil"/>
    <n v="13"/>
    <s v="male"/>
    <s v="child_enrol_yes"/>
    <s v="child_class_8"/>
    <m/>
    <s v="child_last_enrol_yes"/>
    <s v="child_last_class_7"/>
    <s v="child_last_private_school"/>
    <s v="n/a"/>
    <s v="n/a"/>
    <s v="n/a"/>
    <s v="n/a"/>
    <s v="n/a"/>
    <s v="n/a"/>
    <s v="n/a"/>
    <s v="n/a"/>
    <s v="n/a"/>
    <s v="n/a"/>
    <s v="n/a"/>
    <s v="n/a"/>
    <s v="n/a"/>
    <s v="n/a"/>
    <s v="n/a"/>
    <s v="n/a"/>
    <s v="n/a"/>
    <s v="n/a"/>
    <s v="n/a"/>
    <s v="n/a"/>
    <s v="n/a"/>
    <s v="n/a"/>
    <s v="n/a"/>
    <s v="n/a"/>
    <s v="n/a"/>
    <s v="n/a"/>
    <s v="n/a"/>
  </r>
  <r>
    <s v="uuid:edb8d42f-5de6-4e93-8566-ad31c789a999"/>
    <s v="2021-09-22T15:37:39.914Z"/>
    <m/>
    <s v="ITfC"/>
    <s v="Marzia"/>
    <d v="2021-09-22T00:00:00"/>
    <s v="in_person"/>
    <s v="karnataka"/>
    <s v="bengaluru_urban"/>
    <m/>
    <s v="Tilak Nagar 169"/>
    <s v="Bengaluru "/>
    <s v="urban"/>
    <m/>
    <s v="Maqbool Jan"/>
    <s v="respondent_female"/>
    <s v="respondent_relationship_relative"/>
    <s v="household_head_no"/>
    <n v="5"/>
    <s v="caste_unclear"/>
    <m/>
    <s v="muslim"/>
    <s v="income_self_employ income_contract"/>
    <s v="lang_urdu"/>
    <m/>
    <s v="current_state"/>
    <m/>
    <m/>
    <n v="2"/>
    <n v="2"/>
    <m/>
    <x v="0"/>
    <s v="edu_young_meals_unclear"/>
    <s v="communication_yes"/>
    <s v="status_yes"/>
    <d v="2021-09-06T00:00:00"/>
    <n v="5"/>
    <m/>
    <m/>
    <m/>
    <m/>
    <m/>
    <m/>
    <s v="They do homework and send photos to teachers. Both children go for tuition"/>
    <s v="gaps_yes"/>
    <m/>
    <m/>
    <m/>
    <m/>
    <s v="Checking on child over phone"/>
    <m/>
    <m/>
    <m/>
    <m/>
    <m/>
    <m/>
    <m/>
    <s v="ability_unable"/>
    <s v="It's better if kids go to school. During lockdown they were not able to study much"/>
    <m/>
    <s v="uuid:edb8d42f-5de6-4e93-8566-ad31c789a999"/>
    <n v="28"/>
    <s v="Anusha Sharma"/>
    <n v="0"/>
    <n v="0"/>
    <m/>
    <m/>
    <s v="collect:6DVozGpAMAKPzIUA"/>
    <m/>
    <s v="Asif"/>
    <n v="9"/>
    <s v="male"/>
    <s v="child_enrol_no"/>
    <m/>
    <m/>
    <s v="child_last_enrol_yes"/>
    <s v="child_last_class_3"/>
    <s v="young_last_government_school"/>
    <s v="Adil"/>
    <n v="10"/>
    <s v="male"/>
    <s v="child_enrol_yes"/>
    <s v="child_class_6"/>
    <s v="child_government_school"/>
    <s v="child_last_enrol_yes"/>
    <s v="child_last_class_4"/>
    <s v="child_last_government_school"/>
    <s v="n/a"/>
    <s v="n/a"/>
    <s v="n/a"/>
    <s v="n/a"/>
    <s v="n/a"/>
    <s v="n/a"/>
    <s v="n/a"/>
    <s v="n/a"/>
    <s v="n/a"/>
    <s v="n/a"/>
    <s v="n/a"/>
    <s v="n/a"/>
    <s v="n/a"/>
    <s v="n/a"/>
    <s v="n/a"/>
    <s v="n/a"/>
    <s v="n/a"/>
    <s v="n/a"/>
    <s v="n/a"/>
    <s v="n/a"/>
    <s v="n/a"/>
    <s v="n/a"/>
    <s v="n/a"/>
    <s v="n/a"/>
    <s v="n/a"/>
    <s v="n/a"/>
    <s v="n/a"/>
  </r>
  <r>
    <s v="uuid:e0ae73c2-eb40-4b0d-9e76-c763724d918b"/>
    <s v="2021-09-22T12:32:54.681Z"/>
    <m/>
    <s v="ITfC"/>
    <s v="Guru"/>
    <d v="2021-09-22T00:00:00"/>
    <s v="in_person"/>
    <s v="karnataka"/>
    <s v="bengaluru_urban"/>
    <m/>
    <s v="Tilak Nagar 169"/>
    <s v="Bengaluru "/>
    <s v="urban"/>
    <m/>
    <s v="Pushpa"/>
    <s v="respondent_female"/>
    <s v="respondent_relationship_mother"/>
    <s v="household_head_no"/>
    <n v="4"/>
    <s v="sc"/>
    <m/>
    <s v="hindu"/>
    <s v="income_source_contract income_source_self_employed"/>
    <s v="lang_tamil"/>
    <m/>
    <s v="current_state"/>
    <m/>
    <m/>
    <n v="2"/>
    <n v="2"/>
    <m/>
    <x v="3"/>
    <s v="edu_young_meals_unclear"/>
    <s v="communication_yes"/>
    <s v="status_no"/>
    <m/>
    <m/>
    <m/>
    <m/>
    <m/>
    <m/>
    <m/>
    <m/>
    <m/>
    <m/>
    <m/>
    <m/>
    <m/>
    <m/>
    <m/>
    <s v="study_someties"/>
    <m/>
    <s v="moment_no"/>
    <s v="moment_no"/>
    <s v="moment_no"/>
    <m/>
    <m/>
    <s v="ability_declined"/>
    <s v="School should start. Children will learn and be safe"/>
    <m/>
    <s v="uuid:e0ae73c2-eb40-4b0d-9e76-c763724d918b"/>
    <n v="28"/>
    <s v="Anusha Sharma"/>
    <n v="0"/>
    <n v="0"/>
    <m/>
    <m/>
    <s v="collect:iE1UsJKEeDASBPHA"/>
    <m/>
    <s v="Santhosh"/>
    <n v="8"/>
    <s v="male"/>
    <s v="child_enrol_no"/>
    <s v="child_class_3"/>
    <s v="child_other"/>
    <s v="child_last_enrol_no"/>
    <m/>
    <m/>
    <s v="Sadhana"/>
    <n v="9"/>
    <s v="female"/>
    <s v="child_enrol_yes"/>
    <m/>
    <m/>
    <s v="child_last_enrol_no"/>
    <m/>
    <m/>
    <s v="n/a"/>
    <s v="n/a"/>
    <s v="n/a"/>
    <s v="n/a"/>
    <s v="n/a"/>
    <s v="n/a"/>
    <s v="n/a"/>
    <s v="n/a"/>
    <s v="n/a"/>
    <s v="n/a"/>
    <s v="n/a"/>
    <s v="n/a"/>
    <s v="n/a"/>
    <s v="n/a"/>
    <s v="n/a"/>
    <s v="n/a"/>
    <s v="n/a"/>
    <s v="n/a"/>
    <s v="n/a"/>
    <s v="n/a"/>
    <s v="n/a"/>
    <s v="n/a"/>
    <s v="n/a"/>
    <s v="n/a"/>
    <s v="n/a"/>
    <s v="n/a"/>
    <s v="n/a"/>
  </r>
  <r>
    <s v="uuid:bdb98e74-e533-4272-8355-510bb33aadb1"/>
    <s v="2021-09-22T12:11:01.586Z"/>
    <m/>
    <s v="ITfC"/>
    <s v="Guru"/>
    <d v="2021-09-22T00:00:00"/>
    <s v="in_person"/>
    <s v="karnataka"/>
    <s v="bengaluru_urban"/>
    <m/>
    <s v="Tilak Nagar 169"/>
    <s v="Bengaluru "/>
    <s v="urban"/>
    <m/>
    <s v="Muniamma"/>
    <s v="respondent_female"/>
    <s v="respondent_relationship_mother"/>
    <s v="household_head_no"/>
    <n v="9"/>
    <s v="sc"/>
    <m/>
    <s v="hindu"/>
    <s v="income_source_casual_labour"/>
    <s v="lang_tamil"/>
    <m/>
    <s v="current_state"/>
    <m/>
    <m/>
    <n v="3"/>
    <n v="3"/>
    <m/>
    <x v="3"/>
    <s v="edu_young_meals_unclear"/>
    <s v="communication_no"/>
    <s v="status_no"/>
    <m/>
    <m/>
    <m/>
    <m/>
    <m/>
    <m/>
    <m/>
    <m/>
    <m/>
    <m/>
    <m/>
    <m/>
    <m/>
    <m/>
    <m/>
    <s v="study_someties"/>
    <m/>
    <s v="moment_no"/>
    <m/>
    <s v="moment_no"/>
    <m/>
    <m/>
    <s v="ability_improved"/>
    <s v="Fees difficult to pay 24000 for two children"/>
    <m/>
    <s v="uuid:bdb98e74-e533-4272-8355-510bb33aadb1"/>
    <n v="28"/>
    <s v="Anusha Sharma"/>
    <n v="0"/>
    <n v="0"/>
    <m/>
    <m/>
    <s v="collect:iE1UsJKEeDASBPHA"/>
    <m/>
    <s v="Mahesh"/>
    <n v="7"/>
    <s v="male"/>
    <s v="child_enrol_no"/>
    <s v="child_class_1"/>
    <s v="child_unclear"/>
    <s v="child_last_enrol_no"/>
    <m/>
    <m/>
    <s v="Akshaya"/>
    <n v="11"/>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2b1e4d26-3677-4168-ac14-4b77a17d65ca"/>
    <s v="2021-09-22T11:56:41.645Z"/>
    <m/>
    <s v="ITfC"/>
    <s v="Guru"/>
    <d v="2021-09-22T00:00:00"/>
    <s v="in_person"/>
    <s v="karnataka"/>
    <s v="bengaluru_urban"/>
    <m/>
    <s v="Tilak Nagar 169"/>
    <s v="Bengaluru "/>
    <s v="urban"/>
    <m/>
    <s v="Sumathi"/>
    <s v="respondent_female"/>
    <s v="respondent_relationship_mother"/>
    <s v="household_head_no"/>
    <n v="4"/>
    <s v="sc"/>
    <m/>
    <s v="hindu"/>
    <s v="income_source_contract income_source_casual_labour"/>
    <s v="lang_tamil"/>
    <m/>
    <s v="current_state"/>
    <m/>
    <m/>
    <n v="2"/>
    <n v="2"/>
    <m/>
    <x v="0"/>
    <s v="edu_young_meals_unclear"/>
    <s v="communication_no"/>
    <s v="status_yes"/>
    <d v="2021-08-16T00:00:00"/>
    <n v="0"/>
    <s v="Brother was ill"/>
    <m/>
    <s v="no"/>
    <s v="no"/>
    <s v="no"/>
    <m/>
    <m/>
    <s v="gaps_no"/>
    <m/>
    <s v="support_no"/>
    <s v="support_no"/>
    <s v="support_no"/>
    <m/>
    <m/>
    <m/>
    <m/>
    <m/>
    <m/>
    <m/>
    <m/>
    <s v="ability_declined"/>
    <s v="Forgot rhymes. Forgot reading. School must opening"/>
    <m/>
    <s v="uuid:2b1e4d26-3677-4168-ac14-4b77a17d65ca"/>
    <n v="28"/>
    <s v="Anusha Sharma"/>
    <n v="0"/>
    <n v="0"/>
    <m/>
    <m/>
    <s v="collect:iE1UsJKEeDASBPHA"/>
    <m/>
    <s v="Prathish"/>
    <n v="7"/>
    <s v="male"/>
    <s v="child_enrol_yes"/>
    <s v="child_class_1"/>
    <s v="child_private_school"/>
    <s v="child_last_enrol_no"/>
    <m/>
    <m/>
    <s v="Sri hari"/>
    <n v="8"/>
    <s v="male"/>
    <s v="child_enrol_yes"/>
    <s v="child_class_2"/>
    <s v="child_private_school"/>
    <s v="child_last_enrol_no"/>
    <m/>
    <m/>
    <s v="n/a"/>
    <s v="n/a"/>
    <s v="n/a"/>
    <s v="n/a"/>
    <s v="n/a"/>
    <s v="n/a"/>
    <s v="n/a"/>
    <s v="n/a"/>
    <s v="n/a"/>
    <s v="n/a"/>
    <s v="n/a"/>
    <s v="n/a"/>
    <s v="n/a"/>
    <s v="n/a"/>
    <s v="n/a"/>
    <s v="n/a"/>
    <s v="n/a"/>
    <s v="n/a"/>
    <s v="n/a"/>
    <s v="n/a"/>
    <s v="n/a"/>
    <s v="n/a"/>
    <s v="n/a"/>
    <s v="n/a"/>
    <s v="n/a"/>
    <s v="n/a"/>
    <s v="n/a"/>
  </r>
  <r>
    <s v="uuid:7db9100d-148a-4d12-907e-6e55a74d2296"/>
    <s v="2021-09-22T11:27:23.857Z"/>
    <m/>
    <s v="ITfC"/>
    <s v="Anusha"/>
    <d v="2021-09-22T00:00:00"/>
    <s v="in_person"/>
    <s v="karnataka"/>
    <s v="bengaluru_urban"/>
    <m/>
    <s v="Tilak Nagar 169"/>
    <s v="Bengaluru "/>
    <s v="urban"/>
    <m/>
    <s v="Meenakshi"/>
    <s v="respondent_female"/>
    <s v="respondent_relationship_mother"/>
    <s v="household_head_no"/>
    <n v="5"/>
    <s v="sc"/>
    <m/>
    <s v="hindu"/>
    <s v="income_source_org_sector"/>
    <s v="lang_tamil lang_kan"/>
    <m/>
    <s v="another_state"/>
    <s v="Tamil Nadu"/>
    <m/>
    <n v="2"/>
    <n v="2"/>
    <m/>
    <x v="3"/>
    <s v="edu_young_meals_unclear"/>
    <s v="communication_no"/>
    <s v="status_yes"/>
    <d v="2021-07-26T00:00:00"/>
    <n v="6"/>
    <m/>
    <m/>
    <s v="no"/>
    <s v="no"/>
    <s v="no"/>
    <m/>
    <s v="No"/>
    <s v="gaps_no"/>
    <m/>
    <s v="support_no"/>
    <s v="support_no"/>
    <s v="support_no"/>
    <s v="No"/>
    <m/>
    <m/>
    <m/>
    <m/>
    <m/>
    <m/>
    <m/>
    <s v="ability_declined"/>
    <s v="The huge gap in academic period can be difficult for child to adapt when school reopens"/>
    <m/>
    <s v="uuid:7db9100d-148a-4d12-907e-6e55a74d2296"/>
    <n v="28"/>
    <s v="Anusha Sharma"/>
    <n v="0"/>
    <n v="0"/>
    <m/>
    <m/>
    <s v="collect:ahkG9eJrdyYyOsgU"/>
    <m/>
    <s v="Pooja"/>
    <n v="7"/>
    <s v="female"/>
    <s v="child_enrol_no"/>
    <m/>
    <m/>
    <s v="child_last_enrol_no"/>
    <m/>
    <m/>
    <s v="Tharun"/>
    <n v="12"/>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pivotCacheRecords>
</file>

<file path=xl/pivotCache/pivotCacheRecords7.xml><?xml version="1.0" encoding="utf-8"?>
<pivotCacheRecords xmlns="http://schemas.openxmlformats.org/spreadsheetml/2006/main" xmlns:r="http://schemas.openxmlformats.org/officeDocument/2006/relationships" count="102">
  <r>
    <s v="uuid:94b190e9-6c95-4f5f-a07e-e9f537061381"/>
    <s v="2021-11-17T13:50:48.759Z"/>
    <m/>
    <s v="Itforchange"/>
    <s v="Umamaheswari"/>
    <d v="2021-11-17T00:00:00"/>
    <s v="in_person"/>
    <s v="karnataka"/>
    <s v="bengaluru_urban"/>
    <m/>
    <s v="Janatha colony"/>
    <s v="Bengaluru"/>
    <s v="urban"/>
    <m/>
    <s v="Shruthi"/>
    <s v="respondent_female"/>
    <s v="respondent_relationship_mother"/>
    <s v="household_head_no"/>
    <n v="6"/>
    <s v="st"/>
    <m/>
    <s v="hindu"/>
    <s v="income_source_other"/>
    <s v="lang_kan"/>
    <m/>
    <s v="current_state"/>
    <m/>
    <m/>
    <n v="1"/>
    <n v="1"/>
    <m/>
    <s v="edu_young_textbook_all"/>
    <x v="0"/>
    <s v="communication_no"/>
    <s v="school_status_yes"/>
    <d v="2021-10-28T00:00:00"/>
    <n v="6"/>
    <s v="Attended all days"/>
    <m/>
    <s v="no"/>
    <s v="no"/>
    <s v="no"/>
    <s v="no"/>
    <m/>
    <s v="gaps_unclear"/>
    <m/>
    <s v="support_no"/>
    <s v="support_no"/>
    <s v="support_no"/>
    <m/>
    <m/>
    <m/>
    <m/>
    <m/>
    <m/>
    <m/>
    <m/>
    <s v="child_ability_unable"/>
    <s v="No concerns "/>
    <m/>
    <s v="uuid:94b190e9-6c95-4f5f-a07e-e9f537061381"/>
    <n v="42"/>
    <s v="Uma maheshwari"/>
    <n v="0"/>
    <n v="0"/>
    <m/>
    <m/>
    <s v="collect:NsFXv10emRdOOIQl"/>
    <m/>
    <s v="Pawan kumar"/>
    <n v="6"/>
    <s v="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ffc3bf4a-cc3c-4d4b-bfce-376b54cba13a"/>
    <s v="2021-11-17T13:38:45.543Z"/>
    <m/>
    <s v="Itforchange"/>
    <s v="Umamaheswari"/>
    <d v="2021-11-17T00:00:00"/>
    <s v="in_person"/>
    <s v="karnataka"/>
    <s v="bengaluru_urban"/>
    <m/>
    <s v="Janatha colony"/>
    <s v="Bengaluru"/>
    <s v="urban"/>
    <m/>
    <s v="Jothi"/>
    <s v="respondent_female"/>
    <s v="respondent_relationship_mother"/>
    <s v="household_head_no"/>
    <n v="4"/>
    <s v="obc"/>
    <m/>
    <s v="hindu"/>
    <s v="income_source_casual_labour"/>
    <s v="lang_kan"/>
    <m/>
    <s v="current_state"/>
    <m/>
    <m/>
    <n v="1"/>
    <n v="1"/>
    <m/>
    <s v="edu_young_textbook_all"/>
    <x v="0"/>
    <s v="communication_yes"/>
    <s v="school_status_yes"/>
    <d v="2021-10-28T00:00:00"/>
    <n v="6"/>
    <s v="Attended all days"/>
    <m/>
    <s v="no"/>
    <s v="no"/>
    <s v="no"/>
    <s v="no"/>
    <m/>
    <s v="gaps_no"/>
    <m/>
    <s v="support_no"/>
    <s v="support_no"/>
    <s v="support_no"/>
    <m/>
    <m/>
    <m/>
    <m/>
    <m/>
    <m/>
    <m/>
    <m/>
    <s v="child_ability_declined"/>
    <s v="No concerns "/>
    <s v="Respondent doesn't know about school and child's performance.  They don't know the exact date about when the school is opened"/>
    <s v="uuid:ffc3bf4a-cc3c-4d4b-bfce-376b54cba13a"/>
    <n v="42"/>
    <s v="Uma maheshwari"/>
    <n v="0"/>
    <n v="0"/>
    <m/>
    <m/>
    <s v="collect:NsFXv10emRdOOIQl"/>
    <m/>
    <s v="Aruna"/>
    <n v="10"/>
    <s v="female"/>
    <s v="child_enrol_yes"/>
    <s v="child_class_4"/>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865fbc3a-dd77-42dd-a7d4-4038cb3a7ff4"/>
    <s v="2021-11-17T13:26:32.432Z"/>
    <m/>
    <s v="Itforchange"/>
    <s v="Umamaheswari"/>
    <d v="2021-11-17T00:00:00"/>
    <s v="in_person"/>
    <s v="karnataka"/>
    <s v="bengaluru_urban"/>
    <m/>
    <s v="Janatha colony"/>
    <s v="Bengaluru"/>
    <s v="urban"/>
    <m/>
    <s v="Gokila"/>
    <s v="respondent_female"/>
    <s v="respondent_relationship_mother"/>
    <s v="household_head_no"/>
    <n v="6"/>
    <s v="sc"/>
    <m/>
    <s v="hindu"/>
    <s v="income_source_casual_labour"/>
    <s v="lang_kan"/>
    <m/>
    <s v="current_state"/>
    <m/>
    <m/>
    <n v="3"/>
    <n v="3"/>
    <m/>
    <s v="edu_young_textbook_some"/>
    <x v="0"/>
    <s v="communication_yes"/>
    <s v="school_status_yes"/>
    <d v="2021-09-28T00:00:00"/>
    <n v="6"/>
    <s v="Attended all days"/>
    <m/>
    <s v="no"/>
    <s v="yes"/>
    <s v="no"/>
    <s v="no"/>
    <m/>
    <s v="gaps_no"/>
    <m/>
    <s v="support_no"/>
    <s v="support_no"/>
    <s v="support_no"/>
    <s v="No extra classes were taken but for previous missed  classes one week special classes have been taken and worksheets have been given "/>
    <m/>
    <m/>
    <m/>
    <m/>
    <m/>
    <m/>
    <m/>
    <s v="child_ability_declined"/>
    <s v="No concerns "/>
    <s v="Respondent doesn't know much about classes and schools performance and the exact date on which school has reopened"/>
    <s v="uuid:865fbc3a-dd77-42dd-a7d4-4038cb3a7ff4"/>
    <n v="42"/>
    <s v="Uma maheshwari"/>
    <n v="0"/>
    <n v="0"/>
    <m/>
    <m/>
    <s v="collect:NsFXv10emRdOOIQl"/>
    <m/>
    <s v="Tilak kumar"/>
    <n v="8"/>
    <s v="male"/>
    <s v="child_enrol_yes"/>
    <s v="child_class_3"/>
    <s v="child_government_school"/>
    <s v="child_last_enrol_yes"/>
    <s v="child_last_class_2"/>
    <s v="child_last_government_school"/>
    <s v="Lakumi"/>
    <n v="9"/>
    <s v="female"/>
    <s v="child_enrol_yes"/>
    <s v="child_class_4"/>
    <s v="child_government_school"/>
    <s v="child_last_enrol_yes"/>
    <s v="child_last_class_3"/>
    <s v="child_last_government_school"/>
    <s v="Poornima"/>
    <n v="12"/>
    <s v="female"/>
    <s v="child_enrol_yes"/>
    <s v="child_class_6"/>
    <s v="child_government_school"/>
    <s v="child_last_enrol_no"/>
    <m/>
    <m/>
    <s v="n/a"/>
    <s v="n/a"/>
    <s v="n/a"/>
    <s v="n/a"/>
    <s v="n/a"/>
    <s v="n/a"/>
    <s v="n/a"/>
    <s v="n/a"/>
    <s v="n/a"/>
    <s v="n/a"/>
    <s v="n/a"/>
    <s v="n/a"/>
    <s v="n/a"/>
    <s v="n/a"/>
    <s v="n/a"/>
    <s v="n/a"/>
    <s v="n/a"/>
    <s v="n/a"/>
  </r>
  <r>
    <s v="uuid:87da734d-b9d9-48cc-8e05-3a85a7fa7f26"/>
    <s v="2021-11-17T13:11:58.938Z"/>
    <m/>
    <s v="Itforchange"/>
    <s v="Umamaheswari"/>
    <d v="2021-11-17T00:00:00"/>
    <s v="in_person"/>
    <s v="karnataka"/>
    <s v="bengaluru_urban"/>
    <m/>
    <s v="Janatha colony"/>
    <s v="Bengaluru"/>
    <s v="urban"/>
    <m/>
    <s v="Guruprasad"/>
    <s v="respondent_male"/>
    <s v="respondent_relationship_father"/>
    <s v="household_head_yes"/>
    <n v="5"/>
    <s v="obc"/>
    <m/>
    <s v="hindu"/>
    <s v="income_source_casual_labour"/>
    <s v="lang_kan"/>
    <m/>
    <s v="current_state"/>
    <m/>
    <m/>
    <n v="3"/>
    <n v="3"/>
    <m/>
    <s v="edu_young_textbook_some"/>
    <x v="0"/>
    <s v="communication_yes"/>
    <s v="school_status_yes"/>
    <d v="2021-10-25T00:00:00"/>
    <n v="6"/>
    <s v="Attended all days"/>
    <m/>
    <s v="no"/>
    <s v="yes"/>
    <s v="no"/>
    <s v="yes"/>
    <s v="Parents sent their child to free tuition center near by"/>
    <s v="gaps_yes"/>
    <m/>
    <s v="support_no"/>
    <s v="support_no"/>
    <s v="support_no"/>
    <m/>
    <m/>
    <m/>
    <m/>
    <m/>
    <m/>
    <m/>
    <m/>
    <s v="child_ability_more_less"/>
    <s v="No concerns "/>
    <s v="Respondent doesn't know about the date of school opening and about the school and child performance."/>
    <s v="uuid:87da734d-b9d9-48cc-8e05-3a85a7fa7f26"/>
    <n v="42"/>
    <s v="Uma maheshwari"/>
    <n v="0"/>
    <n v="0"/>
    <m/>
    <m/>
    <s v="collect:NsFXv10emRdOOIQl"/>
    <m/>
    <s v="Nikitha"/>
    <n v="9"/>
    <s v="female"/>
    <s v="child_enrol_yes"/>
    <s v="child_class_3"/>
    <s v="child_government_school"/>
    <s v="child_last_enrol_yes"/>
    <s v="child_last_class_2"/>
    <s v="child_last_government_school"/>
    <s v="Neetu"/>
    <n v="12"/>
    <s v="female"/>
    <s v="child_enrol_yes"/>
    <s v="child_class_6"/>
    <s v="child_government_school"/>
    <s v="child_last_enrol_yes"/>
    <s v="child_last_class_5"/>
    <s v="child_last_government_school"/>
    <s v="architha"/>
    <n v="15"/>
    <s v="female"/>
    <s v="child_enrol_yes"/>
    <s v="child_class_10"/>
    <s v="child_government_school"/>
    <s v="child_last_enrol_yes"/>
    <s v="child_last_class_9"/>
    <s v="child_last_government_school"/>
    <s v="n/a"/>
    <s v="n/a"/>
    <s v="n/a"/>
    <s v="n/a"/>
    <s v="n/a"/>
    <s v="n/a"/>
    <s v="n/a"/>
    <s v="n/a"/>
    <s v="n/a"/>
    <s v="n/a"/>
    <s v="n/a"/>
    <s v="n/a"/>
    <s v="n/a"/>
    <s v="n/a"/>
    <s v="n/a"/>
    <s v="n/a"/>
    <s v="n/a"/>
    <s v="n/a"/>
  </r>
  <r>
    <s v="uuid:d7e02ff1-80df-494b-a010-06d6ba7406f3"/>
    <s v="2021-11-17T12:36:00.934Z"/>
    <m/>
    <s v="Itforchange"/>
    <s v="Umamaheswari"/>
    <d v="2021-11-17T00:00:00"/>
    <s v="in_person"/>
    <s v="karnataka"/>
    <s v="bengaluru_urban"/>
    <m/>
    <s v="Janatha colony"/>
    <s v="Bengaluru"/>
    <s v="urban"/>
    <m/>
    <s v="Joseph"/>
    <s v="respondent_male"/>
    <s v="respondent_relationship_father"/>
    <s v="household_head_yes"/>
    <n v="4"/>
    <s v="caste_unclear"/>
    <m/>
    <s v="christian"/>
    <s v="income_source_casual_labour"/>
    <s v="lang_kan lang_tamil"/>
    <m/>
    <s v="current_state"/>
    <m/>
    <m/>
    <n v="2"/>
    <n v="2"/>
    <m/>
    <s v="edu_young_textbook_unclear"/>
    <x v="1"/>
    <s v="communication_unclear"/>
    <s v="school_status_unclear"/>
    <m/>
    <m/>
    <m/>
    <m/>
    <m/>
    <m/>
    <m/>
    <m/>
    <m/>
    <m/>
    <m/>
    <m/>
    <m/>
    <m/>
    <m/>
    <m/>
    <m/>
    <m/>
    <m/>
    <m/>
    <m/>
    <m/>
    <s v="child_ability_unable"/>
    <s v="No  concerns"/>
    <s v="The child was not going to school for the past two years . Now parents are not ready to send him because he is pretending like going to school and playing with friends."/>
    <s v="uuid:d7e02ff1-80df-494b-a010-06d6ba7406f3"/>
    <n v="42"/>
    <s v="Uma maheshwari"/>
    <n v="0"/>
    <n v="0"/>
    <m/>
    <m/>
    <s v="collect:NsFXv10emRdOOIQl"/>
    <m/>
    <s v="Stalin"/>
    <n v="12"/>
    <s v="male"/>
    <s v="child_enrol_no"/>
    <m/>
    <m/>
    <s v="child_last_enrol_no"/>
    <m/>
    <m/>
    <s v="Brinda"/>
    <n v="15"/>
    <s v="female"/>
    <s v="child_enrol_yes"/>
    <s v="child_class_9"/>
    <s v="child_private_school"/>
    <s v="child_last_enrol_no"/>
    <m/>
    <m/>
    <s v="n/a"/>
    <s v="n/a"/>
    <s v="n/a"/>
    <s v="n/a"/>
    <s v="n/a"/>
    <s v="n/a"/>
    <s v="n/a"/>
    <s v="n/a"/>
    <s v="n/a"/>
    <s v="n/a"/>
    <s v="n/a"/>
    <s v="n/a"/>
    <s v="n/a"/>
    <s v="n/a"/>
    <s v="n/a"/>
    <s v="n/a"/>
    <s v="n/a"/>
    <s v="n/a"/>
    <s v="n/a"/>
    <s v="n/a"/>
    <s v="n/a"/>
    <s v="n/a"/>
    <s v="n/a"/>
    <s v="n/a"/>
    <s v="n/a"/>
    <s v="n/a"/>
    <s v="n/a"/>
  </r>
  <r>
    <s v="uuid:3019de62-104d-4583-9199-51971fb5496a"/>
    <s v="2021-11-17T12:17:47.630Z"/>
    <m/>
    <s v="Itforchange"/>
    <s v="Umamaheswari"/>
    <d v="2021-11-17T00:00:00"/>
    <s v="in_person"/>
    <s v="karnataka"/>
    <s v="bengaluru_urban"/>
    <m/>
    <s v="Janatha colony"/>
    <s v="Bengaluru"/>
    <s v="urban"/>
    <m/>
    <s v="Madhavi"/>
    <s v="respondent_female"/>
    <s v="respondent_relationship_mother"/>
    <s v="household_head_no"/>
    <n v="4"/>
    <s v="sc"/>
    <m/>
    <s v="hindu"/>
    <s v="income_source_self_employed"/>
    <s v="lang_kan lang_tamil"/>
    <m/>
    <s v="current_state"/>
    <m/>
    <m/>
    <n v="2"/>
    <n v="2"/>
    <m/>
    <s v="edu_young_textbook_all"/>
    <x v="1"/>
    <s v="communication_yes"/>
    <s v="school_status_yes"/>
    <d v="2021-11-08T00:00:00"/>
    <n v="6"/>
    <s v="Attended all days"/>
    <m/>
    <m/>
    <s v="yes"/>
    <m/>
    <m/>
    <m/>
    <s v="gaps_yes"/>
    <m/>
    <s v="support_no"/>
    <s v="support_no"/>
    <s v="support_no"/>
    <s v="Have not taken extra classes since online classes  conducted last yead"/>
    <m/>
    <m/>
    <m/>
    <m/>
    <m/>
    <m/>
    <m/>
    <s v="child_ability_declined"/>
    <s v="Responded said her main concern about education was when the school will open and happy that atleast now the school has opened"/>
    <s v="Respondent doesn't know exactly the date of school  opening date. A tentative date  have been taken."/>
    <s v="uuid:3019de62-104d-4583-9199-51971fb5496a"/>
    <n v="42"/>
    <s v="Uma maheshwari"/>
    <n v="0"/>
    <n v="0"/>
    <m/>
    <m/>
    <s v="collect:NsFXv10emRdOOIQl"/>
    <m/>
    <s v="Yesashwini"/>
    <n v="11"/>
    <s v="female"/>
    <s v="child_enrol_yes"/>
    <s v="child_class_4"/>
    <s v="child_private_school"/>
    <s v="child_last_enrol_yes"/>
    <s v="child_last_class_3"/>
    <s v="child_last_private_school"/>
    <s v="Arjun"/>
    <n v="13"/>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37142531-9ded-426a-abcc-3ded4e34da28"/>
    <s v="2021-11-17T12:02:17.876Z"/>
    <m/>
    <s v="Itforchange"/>
    <s v="Umamaheswari"/>
    <d v="2021-11-17T00:00:00"/>
    <s v="in_person"/>
    <s v="karnataka"/>
    <s v="bengaluru_urban"/>
    <m/>
    <s v="Janatha colony"/>
    <s v="Bengaluru"/>
    <s v="urban"/>
    <m/>
    <s v="Manjunath"/>
    <s v="respondent_male"/>
    <s v="respondent_relationship_father"/>
    <s v="household_head_yes"/>
    <n v="5"/>
    <s v="st"/>
    <m/>
    <s v="hindu"/>
    <s v="income_source_self_employed"/>
    <s v="lang_kan"/>
    <m/>
    <s v="current_state"/>
    <m/>
    <m/>
    <n v="2"/>
    <n v="2"/>
    <m/>
    <s v="edu_young_textbook_all"/>
    <x v="1"/>
    <s v="communication_yes"/>
    <s v="school_status_yes"/>
    <d v="2021-11-08T00:00:00"/>
    <n v="5"/>
    <s v="Attended all days"/>
    <m/>
    <s v="no"/>
    <s v="no"/>
    <s v="no"/>
    <s v="yes"/>
    <s v="Separate private tuition they sent"/>
    <s v="gaps_no"/>
    <m/>
    <s v="support_no"/>
    <s v="support_no"/>
    <s v="support_no"/>
    <m/>
    <m/>
    <m/>
    <m/>
    <m/>
    <m/>
    <m/>
    <m/>
    <s v="child_ability_declined"/>
    <s v="No government or aided or any Rte school for primary and secondary education and suffering a lot to pay fees inspire of being marginalised"/>
    <s v="No classes either online or offline was taken  for their both son even after paying fees  no  extra classes taken now after getting open"/>
    <s v="uuid:37142531-9ded-426a-abcc-3ded4e34da28"/>
    <n v="42"/>
    <s v="Uma maheshwari"/>
    <n v="0"/>
    <n v="0"/>
    <m/>
    <m/>
    <s v="collect:NsFXv10emRdOOIQl"/>
    <m/>
    <s v="Chandan"/>
    <n v="6"/>
    <s v="male"/>
    <s v="child_enrol_yes"/>
    <s v="child_class_1"/>
    <s v="child_private_school"/>
    <s v="child_last_enrol_no"/>
    <m/>
    <m/>
    <s v="Ethiraj"/>
    <n v="8"/>
    <s v="male"/>
    <s v="child_enrol_yes"/>
    <s v="child_class_3"/>
    <s v="child_private_school"/>
    <s v="child_last_enrol_no"/>
    <m/>
    <m/>
    <s v="n/a"/>
    <s v="n/a"/>
    <s v="n/a"/>
    <s v="n/a"/>
    <s v="n/a"/>
    <s v="n/a"/>
    <s v="n/a"/>
    <s v="n/a"/>
    <s v="n/a"/>
    <s v="n/a"/>
    <s v="n/a"/>
    <s v="n/a"/>
    <s v="n/a"/>
    <s v="n/a"/>
    <s v="n/a"/>
    <s v="n/a"/>
    <s v="n/a"/>
    <s v="n/a"/>
    <s v="n/a"/>
    <s v="n/a"/>
    <s v="n/a"/>
    <s v="n/a"/>
    <s v="n/a"/>
    <s v="n/a"/>
    <s v="n/a"/>
    <s v="n/a"/>
    <s v="n/a"/>
  </r>
  <r>
    <s v="uuid:ad100955-5a4d-4b79-b51c-5f384deac541"/>
    <s v="2021-11-17T11:45:33.761Z"/>
    <m/>
    <s v="Itforchange"/>
    <s v="Umamaheswari"/>
    <d v="2021-11-17T00:00:00"/>
    <s v="in_person"/>
    <s v="karnataka"/>
    <s v="bengaluru_urban"/>
    <m/>
    <s v="Janatha colony"/>
    <s v="Bengaluru"/>
    <s v="urban"/>
    <m/>
    <s v="Vinutha"/>
    <s v="respondent_female"/>
    <s v="respondent_relationship_relative"/>
    <s v="household_head_no"/>
    <n v="5"/>
    <s v="st"/>
    <m/>
    <s v="hindu"/>
    <s v="income_source_other"/>
    <s v="lang_kan"/>
    <m/>
    <s v="current_state"/>
    <m/>
    <m/>
    <n v="1"/>
    <n v="1"/>
    <m/>
    <s v="edu_young_textbook_all"/>
    <x v="1"/>
    <s v="communication_yes"/>
    <s v="school_status_yes"/>
    <d v="2021-09-20T00:00:00"/>
    <n v="6"/>
    <s v="Attended all days"/>
    <m/>
    <m/>
    <s v="yes"/>
    <m/>
    <m/>
    <s v="She was taking online classes  conducted by school"/>
    <s v="gaps_yes"/>
    <m/>
    <s v="support_no"/>
    <s v="support_no"/>
    <s v="support_no"/>
    <s v="As she attended last year class online no extra classes taken now"/>
    <m/>
    <m/>
    <m/>
    <m/>
    <m/>
    <m/>
    <m/>
    <s v="child_ability_declined"/>
    <s v="Time has been so much reduced for taking classes. Their concern is to give appropriate time for learning instead of rushing to complete the syllabus "/>
    <s v="No comments "/>
    <s v="uuid:ad100955-5a4d-4b79-b51c-5f384deac541"/>
    <n v="42"/>
    <s v="Uma maheshwari"/>
    <n v="0"/>
    <n v="0"/>
    <m/>
    <m/>
    <s v="collect:NsFXv10emRdOOIQl"/>
    <m/>
    <s v="Manasa"/>
    <n v="12"/>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510fd195-f46b-4504-891a-f9895470eae2"/>
    <s v="2021-11-17T11:31:38.553Z"/>
    <m/>
    <s v="Itforchange"/>
    <s v="Umamaheswari"/>
    <d v="2021-11-17T00:00:00"/>
    <s v="in_person"/>
    <s v="karnataka"/>
    <s v="bengaluru_urban"/>
    <m/>
    <s v="Janatha colony"/>
    <s v="Bengaluru"/>
    <s v="urban"/>
    <m/>
    <s v="Mahadevan s"/>
    <s v="respondent_male"/>
    <s v="respondent_relationship_father"/>
    <s v="household_head_yes"/>
    <n v="6"/>
    <s v="caste_unclear"/>
    <m/>
    <s v="hindu"/>
    <s v="income_source_self_employed"/>
    <s v="lang_kan"/>
    <m/>
    <s v="current_state"/>
    <m/>
    <m/>
    <n v="2"/>
    <n v="2"/>
    <m/>
    <s v="edu_young_textbook_none"/>
    <x v="1"/>
    <s v="communication_yes"/>
    <s v="school_status_yes"/>
    <d v="2021-10-25T00:00:00"/>
    <n v="6"/>
    <s v="Attended all days"/>
    <m/>
    <s v="no"/>
    <s v="no"/>
    <s v="no"/>
    <s v="no"/>
    <m/>
    <s v="gaps_yes"/>
    <m/>
    <s v="support_no"/>
    <s v="support_no"/>
    <s v="support_no"/>
    <m/>
    <m/>
    <m/>
    <m/>
    <m/>
    <m/>
    <m/>
    <m/>
    <s v="child_ability_declined"/>
    <s v="No concerns. "/>
    <s v="Respondent didn't  know about the performance and how child is studying."/>
    <s v="uuid:510fd195-f46b-4504-891a-f9895470eae2"/>
    <n v="42"/>
    <s v="Uma maheshwari"/>
    <n v="0"/>
    <n v="0"/>
    <m/>
    <m/>
    <s v="collect:NsFXv10emRdOOIQl"/>
    <m/>
    <s v="Harish"/>
    <n v="13"/>
    <s v="male"/>
    <s v="child_enrol_yes"/>
    <s v="child_class_7"/>
    <s v="child_government_school"/>
    <s v="child_last_enrol_yes"/>
    <s v="child_last_class_6"/>
    <s v="child_last_government_school"/>
    <s v="Pushwa"/>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7d8d2874-b1bc-43f6-8f48-dc2dbbdf7a29"/>
    <s v="2021-11-17T11:18:15.165Z"/>
    <m/>
    <s v="Itforchange"/>
    <s v="Umamaheswari"/>
    <d v="2021-11-16T00:00:00"/>
    <s v="in_person"/>
    <s v="karnataka"/>
    <s v="bengaluru_urban"/>
    <m/>
    <s v="Jonathan colony"/>
    <s v="Bengaluru"/>
    <s v="urban"/>
    <m/>
    <s v="Kepamma"/>
    <s v="respondent_female"/>
    <s v="respondent_relationship_mother"/>
    <s v="household_head_no"/>
    <n v="4"/>
    <s v="caste_unclear"/>
    <m/>
    <s v="hindu"/>
    <s v="income_source_casual_labour"/>
    <s v="lang_kan"/>
    <m/>
    <s v="current_state"/>
    <m/>
    <m/>
    <n v="1"/>
    <n v="1"/>
    <m/>
    <s v="edu_young_textbook_all"/>
    <x v="0"/>
    <s v="communication_no"/>
    <s v="school_status_yes"/>
    <d v="2021-10-25T00:00:00"/>
    <n v="6"/>
    <s v="Attended all days"/>
    <m/>
    <s v="yes_sometimes"/>
    <s v="yes_sometimes"/>
    <s v="no"/>
    <s v="no"/>
    <m/>
    <s v="gaps_no"/>
    <m/>
    <s v="support_no"/>
    <s v="support_no"/>
    <s v="support_no"/>
    <m/>
    <m/>
    <m/>
    <m/>
    <m/>
    <m/>
    <m/>
    <m/>
    <s v="child_ability_improved"/>
    <s v="No comments"/>
    <s v="Parents doesn't no to tell about the studies  or anything related to education"/>
    <s v="uuid:7d8d2874-b1bc-43f6-8f48-dc2dbbdf7a29"/>
    <n v="42"/>
    <s v="Uma maheshwari"/>
    <n v="0"/>
    <n v="0"/>
    <m/>
    <m/>
    <s v="collect:NsFXv10emRdOOIQl"/>
    <m/>
    <s v="Sowmya"/>
    <n v="15"/>
    <s v="female"/>
    <s v="child_enrol_yes"/>
    <s v="child_class_9"/>
    <s v="child_private_school"/>
    <s v="child_last_enrol_no"/>
    <m/>
    <m/>
    <s v="n/a"/>
    <s v="n/a"/>
    <s v="n/a"/>
    <s v="n/a"/>
    <s v="n/a"/>
    <s v="n/a"/>
    <s v="n/a"/>
    <s v="n/a"/>
    <s v="n/a"/>
    <s v="n/a"/>
    <s v="n/a"/>
    <s v="n/a"/>
    <s v="n/a"/>
    <s v="n/a"/>
    <s v="n/a"/>
    <s v="n/a"/>
    <s v="n/a"/>
    <s v="n/a"/>
    <s v="n/a"/>
    <s v="n/a"/>
    <s v="n/a"/>
    <s v="n/a"/>
    <s v="n/a"/>
    <s v="n/a"/>
    <s v="n/a"/>
    <s v="n/a"/>
    <s v="n/a"/>
    <s v="n/a"/>
    <s v="n/a"/>
    <s v="n/a"/>
    <s v="n/a"/>
    <s v="n/a"/>
    <s v="n/a"/>
    <s v="n/a"/>
    <s v="n/a"/>
    <s v="n/a"/>
  </r>
  <r>
    <s v="uuid:ebd48dbd-dacc-428b-bf8c-6f270af9e777"/>
    <s v="2021-11-16T13:29:42.553Z"/>
    <m/>
    <s v="Itforchange"/>
    <s v="Umamaheswari "/>
    <d v="2021-11-16T00:00:00"/>
    <s v="in_person"/>
    <s v="karnataka"/>
    <s v="bengaluru_urban"/>
    <m/>
    <s v="Maranahalli"/>
    <s v="Bengaluru"/>
    <s v="urban"/>
    <m/>
    <s v="Pandurangan"/>
    <s v="respondent_male"/>
    <s v="respondent_relationship_relative"/>
    <s v="household_head_no"/>
    <n v="6"/>
    <s v="obc"/>
    <m/>
    <s v="hindu"/>
    <s v="income_source_casual_labour"/>
    <s v="lang_kan lang_tamil"/>
    <m/>
    <s v="current_state"/>
    <m/>
    <m/>
    <n v="1"/>
    <n v="1"/>
    <m/>
    <s v="edu_young_textbook_none"/>
    <x v="0"/>
    <s v="communication_no"/>
    <s v="school_status_yes"/>
    <d v="2021-11-07T00:00:00"/>
    <n v="6"/>
    <s v="All days she had attended the school"/>
    <m/>
    <s v="no"/>
    <s v="no"/>
    <s v="no"/>
    <s v="yes"/>
    <m/>
    <s v="gaps_no"/>
    <m/>
    <s v="support_no"/>
    <s v="support_no"/>
    <s v="support_no"/>
    <m/>
    <m/>
    <m/>
    <m/>
    <m/>
    <m/>
    <m/>
    <m/>
    <s v="child_ability_unable"/>
    <s v="None"/>
    <s v="No comments "/>
    <s v="uuid:ebd48dbd-dacc-428b-bf8c-6f270af9e777"/>
    <n v="42"/>
    <s v="Uma maheshwari"/>
    <n v="0"/>
    <n v="0"/>
    <m/>
    <m/>
    <s v="collect:NsFXv10emRdOOIQl"/>
    <m/>
    <s v="Harshini"/>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677c97d4-8af0-4965-8105-aa6d3b5905b9"/>
    <s v="2021-11-16T12:06:59.641Z"/>
    <m/>
    <s v="Gubbachi Learning community"/>
    <s v="Poornima PS"/>
    <d v="2021-11-16T00:00:00"/>
    <s v="in_person"/>
    <s v="karnataka"/>
    <s v="bengaluru_urban"/>
    <m/>
    <s v="Doddakanahalli  ward no 150"/>
    <s v="Doddakanahalli  village"/>
    <s v="urban"/>
    <m/>
    <s v="Monamma"/>
    <s v="respondent_female"/>
    <s v="respondent_relationship_mother"/>
    <s v="household_head_yes"/>
    <n v="7"/>
    <s v="other"/>
    <s v="Kurubaru"/>
    <s v="hindu"/>
    <s v="income_source_casual_labour"/>
    <s v="lang_kan"/>
    <m/>
    <s v="current_state"/>
    <m/>
    <m/>
    <n v="2"/>
    <n v="2"/>
    <m/>
    <s v="edu_young_textbook_none"/>
    <x v="2"/>
    <s v="communication_no"/>
    <s v="school_status_no"/>
    <m/>
    <m/>
    <m/>
    <m/>
    <m/>
    <m/>
    <m/>
    <m/>
    <m/>
    <m/>
    <m/>
    <m/>
    <m/>
    <m/>
    <m/>
    <s v="study_no"/>
    <m/>
    <s v="moment_no"/>
    <s v="moment_no"/>
    <s v="moment_no"/>
    <s v="moment_no"/>
    <s v="Admission has not done"/>
    <s v="child_ability_unable"/>
    <s v="No"/>
    <s v="This children's admission has not done till know. But the parents are working so their are looking for near by school and the children's safety also"/>
    <s v="uuid:677c97d4-8af0-4965-8105-aa6d3b5905b9"/>
    <n v="28"/>
    <s v="Anusha Sharma"/>
    <n v="0"/>
    <n v="0"/>
    <m/>
    <m/>
    <s v="collect:CjplU752mB5iJA8C"/>
    <m/>
    <s v="Bhreelinga"/>
    <n v="7"/>
    <s v="male"/>
    <s v="child_enrol_no"/>
    <m/>
    <m/>
    <s v="child_last_enrol_no"/>
    <m/>
    <m/>
    <s v="Radhika "/>
    <n v="5"/>
    <s v="female"/>
    <s v="child_enrol_no"/>
    <m/>
    <m/>
    <s v="child_last_enrol_no"/>
    <m/>
    <m/>
    <s v="n/a"/>
    <s v="n/a"/>
    <s v="n/a"/>
    <s v="n/a"/>
    <s v="n/a"/>
    <s v="n/a"/>
    <s v="n/a"/>
    <s v="n/a"/>
    <s v="n/a"/>
    <s v="n/a"/>
    <s v="n/a"/>
    <s v="n/a"/>
    <s v="n/a"/>
    <s v="n/a"/>
    <s v="n/a"/>
    <s v="n/a"/>
    <s v="n/a"/>
    <s v="n/a"/>
    <s v="n/a"/>
    <s v="n/a"/>
    <s v="n/a"/>
    <s v="n/a"/>
    <s v="n/a"/>
    <s v="n/a"/>
    <s v="n/a"/>
    <s v="n/a"/>
    <s v="n/a"/>
  </r>
  <r>
    <s v="uuid:1acc459e-995f-4056-8613-2d1376362dcb"/>
    <s v="2021-11-16T12:06:59.145Z"/>
    <m/>
    <s v="Gubbachi Learning community "/>
    <s v="Poornima PS"/>
    <d v="2021-11-16T00:00:00"/>
    <s v="in_person"/>
    <s v="karnataka"/>
    <s v="bengaluru_urban"/>
    <m/>
    <s v="Doddakanahalli  ward no 150"/>
    <s v="Doddakanahalli  village "/>
    <s v="urban"/>
    <m/>
    <s v="Padhma shri"/>
    <s v="respondent_female"/>
    <s v="respondent_relationship_mother"/>
    <s v="household_head_no"/>
    <n v="4"/>
    <s v="other"/>
    <s v="Upparu"/>
    <s v="hindu"/>
    <s v="income_source_casual_labour"/>
    <s v="lang_kan"/>
    <m/>
    <s v="current_state"/>
    <m/>
    <m/>
    <n v="2"/>
    <n v="2"/>
    <m/>
    <s v="edu_young_textbook_none"/>
    <x v="2"/>
    <s v="communication_yes"/>
    <s v="school_status_no"/>
    <m/>
    <m/>
    <m/>
    <m/>
    <m/>
    <m/>
    <m/>
    <m/>
    <m/>
    <m/>
    <m/>
    <m/>
    <m/>
    <m/>
    <m/>
    <s v="study_no"/>
    <m/>
    <s v="moment_no"/>
    <s v="moment_no"/>
    <s v="moment_no"/>
    <s v="moment_no"/>
    <s v="He has no any books to read"/>
    <s v="child_ability_improved"/>
    <s v="We like to send the childrens to school "/>
    <s v="The parents are interested to send but the children are unable to cross the road to go to school it's little far "/>
    <s v="uuid:1acc459e-995f-4056-8613-2d1376362dcb"/>
    <n v="28"/>
    <s v="Anusha Sharma"/>
    <n v="0"/>
    <n v="0"/>
    <m/>
    <m/>
    <s v="collect:CjplU752mB5iJA8C"/>
    <m/>
    <s v="Venkatesha "/>
    <n v="10"/>
    <s v="male"/>
    <s v="child_enrol_no"/>
    <m/>
    <m/>
    <s v="child_last_enrol_no"/>
    <m/>
    <m/>
    <s v="Maruthi"/>
    <n v="8"/>
    <s v="male"/>
    <s v="child_enrol_no"/>
    <m/>
    <m/>
    <s v="child_last_enrol_no"/>
    <m/>
    <m/>
    <s v="n/a"/>
    <s v="n/a"/>
    <s v="n/a"/>
    <s v="n/a"/>
    <s v="n/a"/>
    <s v="n/a"/>
    <s v="n/a"/>
    <s v="n/a"/>
    <s v="n/a"/>
    <s v="n/a"/>
    <s v="n/a"/>
    <s v="n/a"/>
    <s v="n/a"/>
    <s v="n/a"/>
    <s v="n/a"/>
    <s v="n/a"/>
    <s v="n/a"/>
    <s v="n/a"/>
    <s v="n/a"/>
    <s v="n/a"/>
    <s v="n/a"/>
    <s v="n/a"/>
    <s v="n/a"/>
    <s v="n/a"/>
    <s v="n/a"/>
    <s v="n/a"/>
    <s v="n/a"/>
  </r>
  <r>
    <s v="uuid:8240ddc0-252a-4b82-ba93-7131ae8aa43a"/>
    <s v="2021-11-16T11:50:02.855Z"/>
    <m/>
    <s v="Gubbachi"/>
    <s v="Premanjali"/>
    <d v="2021-11-16T00:00:00"/>
    <s v="in_person"/>
    <s v="karnataka"/>
    <s v="bengaluru_urban"/>
    <m/>
    <s v="Mahadev pura"/>
    <s v="Doddakannelli"/>
    <s v="urban"/>
    <m/>
    <s v="Devamma"/>
    <s v="respondent_female"/>
    <s v="respondent_relationship_mother"/>
    <s v="household_head_no"/>
    <n v="6"/>
    <s v="st"/>
    <m/>
    <s v="hindu"/>
    <s v="income_source_casual_labour"/>
    <s v="lang_kan"/>
    <m/>
    <s v="current_state"/>
    <m/>
    <m/>
    <n v="2"/>
    <n v="2"/>
    <m/>
    <s v="edu_young_textbook_all"/>
    <x v="0"/>
    <s v="communication_yes"/>
    <s v="school_status_yes"/>
    <d v="2021-10-25T00:00:00"/>
    <n v="7"/>
    <s v="No"/>
    <m/>
    <s v="yes"/>
    <s v="yes"/>
    <s v="yes"/>
    <s v="yes"/>
    <m/>
    <s v="gaps_no"/>
    <m/>
    <s v="support_sometimes"/>
    <s v="support_no"/>
    <s v="support_no"/>
    <m/>
    <m/>
    <m/>
    <m/>
    <m/>
    <m/>
    <m/>
    <m/>
    <s v="child_ability_improved"/>
    <s v="Open agli"/>
    <s v="Good"/>
    <s v="uuid:8240ddc0-252a-4b82-ba93-7131ae8aa43a"/>
    <n v="28"/>
    <s v="Anusha Sharma"/>
    <n v="0"/>
    <n v="0"/>
    <m/>
    <m/>
    <s v="collect:CXLLYnCQtqSwsrkC"/>
    <m/>
    <s v="Shivakumar s"/>
    <n v="11"/>
    <s v="male"/>
    <s v="child_enrol_yes"/>
    <s v="child_class_6"/>
    <s v="child_government_school"/>
    <s v="child_last_enrol_yes"/>
    <s v="child_last_class_6"/>
    <s v="child_last_government_school"/>
    <s v="Anadkumar s"/>
    <n v="9"/>
    <s v="male"/>
    <s v="child_enrol_yes"/>
    <s v="child_class_3"/>
    <s v="child_government_school"/>
    <s v="child_last_enrol_yes"/>
    <s v="child_last_class_3"/>
    <s v="child_last_government_school"/>
    <s v="n/a"/>
    <s v="n/a"/>
    <s v="n/a"/>
    <s v="n/a"/>
    <s v="n/a"/>
    <s v="n/a"/>
    <s v="n/a"/>
    <s v="n/a"/>
    <s v="n/a"/>
    <s v="n/a"/>
    <s v="n/a"/>
    <s v="n/a"/>
    <s v="n/a"/>
    <s v="n/a"/>
    <s v="n/a"/>
    <s v="n/a"/>
    <s v="n/a"/>
    <s v="n/a"/>
    <s v="n/a"/>
    <s v="n/a"/>
    <s v="n/a"/>
    <s v="n/a"/>
    <s v="n/a"/>
    <s v="n/a"/>
    <s v="n/a"/>
    <s v="n/a"/>
    <s v="n/a"/>
  </r>
  <r>
    <s v="uuid:7fa1c152-c005-4a35-85b8-8ea97adbb526"/>
    <s v="2021-11-16T11:43:55.346Z"/>
    <m/>
    <s v="Gubbachi ( Bheerappa )"/>
    <s v="Bheerappa"/>
    <d v="2021-11-16T00:00:00"/>
    <s v="in_person"/>
    <s v="karnataka"/>
    <s v="bengaluru_urban"/>
    <m/>
    <s v="Halanyakanahalli Panchathi"/>
    <s v="à²ªà²Ÿà³à²Ÿà²£"/>
    <s v="urban"/>
    <m/>
    <s v="à²†à²‚à²œà²¨à³‡à²¯ "/>
    <s v="respondent_male"/>
    <s v="respondent_relationship_father"/>
    <s v="household_head_yes"/>
    <n v="6"/>
    <s v="obc"/>
    <m/>
    <s v="christian"/>
    <s v="income_source_casual_labour"/>
    <s v="lang_kan"/>
    <m/>
    <s v="current_state"/>
    <m/>
    <m/>
    <n v="3"/>
    <n v="3"/>
    <m/>
    <s v="edu_young_textbook_all"/>
    <x v="0"/>
    <s v="communication_yes"/>
    <s v="school_status_yes"/>
    <d v="2021-10-06T00:00:00"/>
    <n v="30"/>
    <s v="à²¡à³ˆà²²à²¿ à²¶à²¾à²²à³†à²—à³† à²¹à³‹à²—à³à²¤à²¾ à²‡à²¦à³† "/>
    <m/>
    <s v="yes"/>
    <s v="yes"/>
    <s v="yes"/>
    <m/>
    <m/>
    <s v="gaps_yes"/>
    <m/>
    <s v="support_yes"/>
    <m/>
    <m/>
    <m/>
    <m/>
    <m/>
    <m/>
    <m/>
    <m/>
    <m/>
    <m/>
    <s v="child_ability_declined"/>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7fa1c152-c005-4a35-85b8-8ea97adbb526"/>
    <n v="28"/>
    <s v="Anusha Sharma"/>
    <n v="0"/>
    <n v="0"/>
    <m/>
    <m/>
    <s v="collect:oMNajyelZVyVVmlt"/>
    <m/>
    <s v="à²‰à²®à²¾à²¦à³‡à²µà²¿ "/>
    <n v="12"/>
    <s v="female"/>
    <s v="child_enrol_yes"/>
    <s v="child_class_6"/>
    <s v="child_government_school"/>
    <s v="child_last_enrol_yes"/>
    <s v="child_last_class_7"/>
    <s v="child_last_government_school"/>
    <s v="à²®à²°à²¿à²¯à²®à³à²® "/>
    <n v="18"/>
    <s v="female"/>
    <s v="child_enrol_no"/>
    <m/>
    <m/>
    <s v="child_last_enrol_no"/>
    <m/>
    <m/>
    <s v="à²‰à²¦à²¯à²•à³à²®à²¾à²°"/>
    <n v="10"/>
    <s v="male"/>
    <s v="child_enrol_yes"/>
    <s v="child_class_4"/>
    <s v="child_government_school"/>
    <s v="child_last_enrol_yes"/>
    <s v="child_last_class_3"/>
    <s v="child_last_government_school"/>
    <s v="n/a"/>
    <s v="n/a"/>
    <s v="n/a"/>
    <s v="n/a"/>
    <s v="n/a"/>
    <s v="n/a"/>
    <s v="n/a"/>
    <s v="n/a"/>
    <s v="n/a"/>
    <s v="n/a"/>
    <s v="n/a"/>
    <s v="n/a"/>
    <s v="n/a"/>
    <s v="n/a"/>
    <s v="n/a"/>
    <s v="n/a"/>
    <s v="n/a"/>
    <s v="n/a"/>
  </r>
  <r>
    <s v="uuid:077945a1-50ed-4b5b-8d97-36c5a9a9369c"/>
    <s v="2021-11-16T11:40:37.363Z"/>
    <m/>
    <s v="Gubbachi"/>
    <s v="Premanjali"/>
    <d v="2021-11-16T00:00:00"/>
    <s v="in_person"/>
    <s v="karnataka"/>
    <s v="bengaluru_urban"/>
    <m/>
    <s v="Mahadev pura"/>
    <s v="Doddakannelli"/>
    <s v="urban"/>
    <m/>
    <s v="Lakshmi"/>
    <s v="respondent_female"/>
    <s v="respondent_relationship_mother"/>
    <s v="household_head_no"/>
    <n v="4"/>
    <s v="other"/>
    <s v="C-1"/>
    <s v="hindu"/>
    <s v="income_source_casual_labour"/>
    <s v="lang_kan"/>
    <m/>
    <s v="current_state"/>
    <m/>
    <m/>
    <n v="2"/>
    <n v="2"/>
    <m/>
    <s v="edu_young_textbook_none"/>
    <x v="1"/>
    <s v="communication_no"/>
    <s v="school_status_no"/>
    <m/>
    <m/>
    <m/>
    <m/>
    <m/>
    <m/>
    <m/>
    <m/>
    <m/>
    <m/>
    <m/>
    <m/>
    <m/>
    <m/>
    <m/>
    <s v="study_no"/>
    <m/>
    <s v="moment_no"/>
    <s v="moment_no"/>
    <s v="moment_no"/>
    <s v="moment_no"/>
    <m/>
    <s v="child_ability_unable"/>
    <s v="No"/>
    <s v="Not good"/>
    <s v="uuid:077945a1-50ed-4b5b-8d97-36c5a9a9369c"/>
    <n v="28"/>
    <s v="Anusha Sharma"/>
    <n v="0"/>
    <n v="0"/>
    <m/>
    <m/>
    <s v="collect:CXLLYnCQtqSwsrkC"/>
    <m/>
    <s v="Doddamma"/>
    <n v="15"/>
    <s v="female"/>
    <s v="child_enrol_no"/>
    <m/>
    <m/>
    <s v="child_last_enrol_no"/>
    <m/>
    <m/>
    <s v="Anjula"/>
    <n v="6"/>
    <s v="female"/>
    <s v="child_enrol_no"/>
    <m/>
    <m/>
    <s v="child_last_enrol_no"/>
    <m/>
    <m/>
    <s v="n/a"/>
    <s v="n/a"/>
    <s v="n/a"/>
    <s v="n/a"/>
    <s v="n/a"/>
    <s v="n/a"/>
    <s v="n/a"/>
    <s v="n/a"/>
    <s v="n/a"/>
    <s v="n/a"/>
    <s v="n/a"/>
    <s v="n/a"/>
    <s v="n/a"/>
    <s v="n/a"/>
    <s v="n/a"/>
    <s v="n/a"/>
    <s v="n/a"/>
    <s v="n/a"/>
    <s v="n/a"/>
    <s v="n/a"/>
    <s v="n/a"/>
    <s v="n/a"/>
    <s v="n/a"/>
    <s v="n/a"/>
    <s v="n/a"/>
    <s v="n/a"/>
    <s v="n/a"/>
  </r>
  <r>
    <s v="uuid:0ffa4e96-c4c2-4596-a342-96a82dfe4af8"/>
    <s v="2021-11-16T11:38:29.549Z"/>
    <m/>
    <s v="Gubbachi ( Bheerappa )"/>
    <s v="Bheerappa"/>
    <d v="2021-11-16T00:00:00"/>
    <s v="in_person"/>
    <s v="karnataka"/>
    <s v="bengaluru_urban"/>
    <m/>
    <s v="Halanyakanahalli Panchathi"/>
    <s v="à²ªà²Ÿà³à²Ÿà²£"/>
    <s v="urban"/>
    <m/>
    <s v="à²¨à²°à²¸à²¿à²‚à²¹ "/>
    <s v="respondent_male"/>
    <s v="respondent_relationship_father"/>
    <s v="household_head_yes"/>
    <n v="6"/>
    <s v="obc"/>
    <m/>
    <s v="christian"/>
    <s v="income_source_casual_labour"/>
    <s v="lang_kan"/>
    <m/>
    <s v="current_state"/>
    <m/>
    <m/>
    <n v="2"/>
    <n v="2"/>
    <m/>
    <s v="edu_young_textbook_all"/>
    <x v="0"/>
    <s v="communication_yes"/>
    <s v="school_status_yes"/>
    <d v="2021-10-06T00:00:00"/>
    <n v="30"/>
    <s v="à²¡à³ˆà²²à²¿ à²®à²—à³ à²¶à²¾à²²à³†à²—à³† à²¹à³‹à²—à³à²¤à²¾ à²‡à²¦à³†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0ffa4e96-c4c2-4596-a342-96a82dfe4af8"/>
    <n v="28"/>
    <s v="Anusha Sharma"/>
    <n v="0"/>
    <n v="0"/>
    <m/>
    <m/>
    <s v="collect:oMNajyelZVyVVmlt"/>
    <m/>
    <s v="à²•à²µà²¿à²¤à²¾ "/>
    <n v="9"/>
    <s v="male"/>
    <s v="child_enrol_yes"/>
    <s v="child_class_4"/>
    <s v="child_government_school"/>
    <s v="child_last_enrol_yes"/>
    <s v="child_last_class_5"/>
    <s v="child_last_government_school"/>
    <s v="à²šà²¿à²¨à³à²¨ "/>
    <n v="8"/>
    <s v="female"/>
    <s v="child_enrol_yes"/>
    <s v="child_class_2"/>
    <s v="child_government_school"/>
    <s v="child_last_enrol_yes"/>
    <s v="child_last_class_3"/>
    <s v="child_last_government_school"/>
    <s v="n/a"/>
    <s v="n/a"/>
    <s v="n/a"/>
    <s v="n/a"/>
    <s v="n/a"/>
    <s v="n/a"/>
    <s v="n/a"/>
    <s v="n/a"/>
    <s v="n/a"/>
    <s v="n/a"/>
    <s v="n/a"/>
    <s v="n/a"/>
    <s v="n/a"/>
    <s v="n/a"/>
    <s v="n/a"/>
    <s v="n/a"/>
    <s v="n/a"/>
    <s v="n/a"/>
    <s v="n/a"/>
    <s v="n/a"/>
    <s v="n/a"/>
    <s v="n/a"/>
    <s v="n/a"/>
    <s v="n/a"/>
    <s v="n/a"/>
    <s v="n/a"/>
    <s v="n/a"/>
  </r>
  <r>
    <s v="uuid:e0235ebe-d2b1-4f7d-87c6-f2b8fda4d279"/>
    <s v="2021-11-16T11:33:47.524Z"/>
    <m/>
    <s v="Gubbachi ( Bheerappa )"/>
    <s v="Bheerappa"/>
    <d v="2021-11-16T00:00:00"/>
    <s v="in_person"/>
    <s v="karnataka"/>
    <s v="bengaluru_urban"/>
    <m/>
    <s v="Halanyakanahalli Panchathi"/>
    <s v="à²ªà²Ÿà³à²Ÿà²£"/>
    <s v="urban"/>
    <m/>
    <s v="à²¹à³à²¸à²¨à²®à³à²® "/>
    <s v="respondent_female"/>
    <s v="respondent_relationship_mother"/>
    <s v="household_head_yes"/>
    <n v="7"/>
    <s v="obc"/>
    <m/>
    <s v="christian"/>
    <s v="income_source_casual_labour"/>
    <s v="lang_kan"/>
    <m/>
    <s v="current_state"/>
    <m/>
    <m/>
    <n v="1"/>
    <n v="1"/>
    <m/>
    <s v="edu_young_textbook_all"/>
    <x v="0"/>
    <s v="communication_yes"/>
    <s v="school_status_yes"/>
    <d v="2021-10-06T00:00:00"/>
    <n v="30"/>
    <s v="à²¦à³€à²ªà²¾à²µà²³à²¿ à²¹à²¬à³à²¬à²•à³à²•à³† à²¹à³‹à²¦ à²•à²¾à²°à²£ à²¶à²¾à²²à³†à²—à³† à²¬à²°à³‹à²•à³† à²…à²—à³à²²à²¿à²²à³à²²à²¾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e0235ebe-d2b1-4f7d-87c6-f2b8fda4d279"/>
    <n v="28"/>
    <s v="Anusha Sharma"/>
    <n v="0"/>
    <n v="0"/>
    <m/>
    <m/>
    <s v="collect:oMNajyelZVyVVmlt"/>
    <m/>
    <s v="à²°à³‡à²–à²¾ "/>
    <n v="10"/>
    <s v="female"/>
    <s v="child_enrol_yes"/>
    <s v="child_class_3"/>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a2637fe1-7c95-4c64-a202-4b2307e17925"/>
    <s v="2021-11-16T11:23:37.381Z"/>
    <m/>
    <s v="Gubbachi ( Bheerappa )"/>
    <s v="Bheerappa"/>
    <d v="2021-11-16T00:00:00"/>
    <s v="in_person"/>
    <s v="karnataka"/>
    <s v="bengaluru_urban"/>
    <m/>
    <s v="Halanyakanahalli Panchathi"/>
    <s v="à²ªà²Ÿà³à²Ÿà²£"/>
    <s v="urban"/>
    <m/>
    <s v="à²¹à²¨à³à²®à²‚à²¤"/>
    <s v="respondent_male"/>
    <s v="respondent_relationship_father"/>
    <s v="household_head_yes"/>
    <n v="3"/>
    <s v="obc"/>
    <m/>
    <s v="christian"/>
    <s v="income_source_casual_labour"/>
    <s v="lang_kan"/>
    <m/>
    <s v="current_state"/>
    <m/>
    <m/>
    <n v="1"/>
    <n v="1"/>
    <m/>
    <s v="edu_young_textbook_all"/>
    <x v="0"/>
    <s v="communication_yes"/>
    <s v="school_status_yes"/>
    <d v="2021-10-06T00:00:00"/>
    <n v="30"/>
    <s v="à²•à³†à²²à²µà³ à²¦à²¿à²¨à²—à²³à²²à²¿ à²•à³†à²®à³à²®à³ à²œà³à²µà²°, à²¨à³†à²—à²¡à²¿ à²‡à²¤à³à²¤à³ à²…à²¦à²•à³† à²¸à²°à²¿à²¯à²¾à²—à²¿ à²¶à²¾à²²à³†à²—à³† à²¹à³‹à²—à³à²²à²¿à²²à³à²²à²¾ "/>
    <m/>
    <s v="yes"/>
    <s v="yes"/>
    <s v="yes"/>
    <m/>
    <m/>
    <s v="gaps_yes"/>
    <m/>
    <s v="support_yes"/>
    <s v="support_yes"/>
    <s v="support_yes"/>
    <m/>
    <m/>
    <m/>
    <m/>
    <m/>
    <m/>
    <m/>
    <m/>
    <s v="child_ability_declined"/>
    <s v="à²•à³‹à²µà²¿à²¡à³ à²¸à²®à²¯à²¦à²²à³à²²à²¿ vedio à²•à²¾à²²à³ à²®à³à²•à²¾à²‚à²¤à²° à²•à³à²²à²¾à²¸à³ à²¨à²¡à²¿à²¯à³à²¤à²¿à²¤à³à²¤à³, à²‡à²µà²— à²¸à³à²•à³‚à²²à³ à²“à²ªà²¨à³ à²†à²—à²¿à²°à³à²µà²¾à²¦ à²°à²¿à²‚à²¦ à²¨à²®à²—à³† à²–à³à²·à²¿à²†à²—à³à²¤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a2637fe1-7c95-4c64-a202-4b2307e17925"/>
    <n v="28"/>
    <s v="Anusha Sharma"/>
    <n v="0"/>
    <n v="0"/>
    <m/>
    <m/>
    <s v="collect:oMNajyelZVyVVmlt"/>
    <m/>
    <s v="à²¨à²µà³€à²¨à³ "/>
    <n v="13"/>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9a4a57a-c97e-4f82-9e47-c8ab491cb9b7"/>
    <s v="2021-11-16T11:23:32.441Z"/>
    <m/>
    <s v="Gubbachi"/>
    <s v="Premanjali"/>
    <d v="2021-11-16T00:00:00"/>
    <s v="in_person"/>
    <s v="karnataka"/>
    <s v="bengaluru_urban"/>
    <m/>
    <s v="Mahadev pura"/>
    <s v="Doddakannelli"/>
    <s v="urban"/>
    <m/>
    <s v="Govinda"/>
    <s v="respondent_male"/>
    <s v="respondent_relationship_father"/>
    <s v="household_head_yes"/>
    <n v="4"/>
    <s v="other"/>
    <s v="Golla c1"/>
    <s v="hindu"/>
    <s v="income_source_casual_labour"/>
    <s v="lang_kan"/>
    <m/>
    <s v="current_state"/>
    <m/>
    <m/>
    <n v="1"/>
    <n v="1"/>
    <m/>
    <s v="edu_young_textbook_all"/>
    <x v="0"/>
    <s v="communication_yes"/>
    <s v="school_status_yes"/>
    <d v="2021-10-25T00:00:00"/>
    <n v="7"/>
    <s v="Ushar ella"/>
    <m/>
    <s v="no"/>
    <s v="no"/>
    <s v="no"/>
    <s v="no"/>
    <m/>
    <s v="gaps_no"/>
    <m/>
    <s v="support_sometimes"/>
    <s v="support_no"/>
    <s v="support_no"/>
    <m/>
    <m/>
    <m/>
    <m/>
    <m/>
    <m/>
    <m/>
    <m/>
    <s v="child_ability_more_less"/>
    <s v="Punaha open agali"/>
    <s v="Good"/>
    <s v="uuid:a9a4a57a-c97e-4f82-9e47-c8ab491cb9b7"/>
    <n v="28"/>
    <s v="Anusha Sharma"/>
    <n v="0"/>
    <n v="0"/>
    <m/>
    <m/>
    <s v="collect:CXLLYnCQtqSwsrkC"/>
    <m/>
    <s v="Muduranga"/>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b48ebe03-4266-4ade-a4b8-256338bda5aa"/>
    <s v="2021-11-16T11:14:14.148Z"/>
    <m/>
    <s v="Gubbachi ( Bheerappa )"/>
    <s v="Bheerappa"/>
    <d v="2021-11-16T00:00:00"/>
    <s v="in_person"/>
    <s v="karnataka"/>
    <s v="bengaluru_urban"/>
    <m/>
    <s v="Halanyakanahalli Panchathi"/>
    <s v="à²ªà²Ÿà³à²Ÿà²£"/>
    <s v="urban"/>
    <m/>
    <s v="à²¹à²¨à³à²®à²‚à²¤ "/>
    <s v="respondent_male"/>
    <s v="respondent_relationship_father"/>
    <s v="household_head_yes"/>
    <n v="4"/>
    <s v="obc"/>
    <m/>
    <s v="christian"/>
    <s v="income_source_casual_labour income_source_non_farming"/>
    <s v="lang_kan"/>
    <m/>
    <s v="current_state"/>
    <m/>
    <m/>
    <n v="2"/>
    <n v="2"/>
    <m/>
    <s v="edu_young_textbook_all"/>
    <x v="0"/>
    <s v="communication_yes"/>
    <s v="school_status_yes"/>
    <d v="2021-10-06T00:00:00"/>
    <n v="30"/>
    <s v="à²œà²¾à²¤à³à²°à³† à²®à²¤à³à²¸à³‹à²•à³† à²Šà²°à²¿à²—à³† à²¹à³‹à²—à²¿à²°à³à²µà²¦à²°à²¿à²‚à²¦ à²¡à³ˆà²²à³ à²¶à²¾à²²à³†à²—à³† à²¬à²°à³à²¤à²¿à²°à³à²²à²¿à²²à³à²² "/>
    <m/>
    <s v="yes"/>
    <s v="yes"/>
    <s v="yes"/>
    <m/>
    <m/>
    <s v="gaps_yes"/>
    <m/>
    <m/>
    <m/>
    <m/>
    <m/>
    <m/>
    <m/>
    <m/>
    <m/>
    <m/>
    <m/>
    <m/>
    <s v="child_ability_declined"/>
    <s v="à²¸à²‚à²¤à³‹à²· à²µà²¾à²—à³à²¤à³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b48ebe03-4266-4ade-a4b8-256338bda5aa"/>
    <n v="28"/>
    <s v="Anusha Sharma"/>
    <n v="0"/>
    <n v="0"/>
    <m/>
    <m/>
    <s v="collect:oMNajyelZVyVVmlt"/>
    <m/>
    <s v="à²¸à³Šà²¨à²®à³à²® "/>
    <n v="13"/>
    <s v="female"/>
    <s v="child_enrol_yes"/>
    <s v="child_class_7"/>
    <s v="child_government_school"/>
    <s v="child_last_enrol_yes"/>
    <s v="child_last_class_8"/>
    <s v="child_last_government_school"/>
    <s v="à²ªà³à²°à²œà³à²µà²²à³ "/>
    <n v="11"/>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r>
  <r>
    <s v="uuid:795c96e8-cdfc-428f-aeb0-e91440f12029"/>
    <s v="2021-11-16T11:08:25.367Z"/>
    <m/>
    <s v="Gubbachi ( Bheerappa )"/>
    <s v="Bheerappa"/>
    <d v="2021-11-16T00:00:00"/>
    <s v="in_person"/>
    <s v="karnataka"/>
    <s v="bengaluru_urban"/>
    <m/>
    <s v="Halanyakanahalli Panchathi"/>
    <s v="à²ªà²Ÿà³à²Ÿà²£"/>
    <s v="urban"/>
    <m/>
    <s v="à²°à³‡à²£à³à²•à²¾ "/>
    <s v="respondent_female"/>
    <s v="respondent_relationship_mother"/>
    <s v="household_head_yes"/>
    <n v="5"/>
    <s v="obc"/>
    <m/>
    <s v="christian"/>
    <s v="income_source_casual_labour"/>
    <s v="lang_kan"/>
    <m/>
    <s v="current_state"/>
    <m/>
    <m/>
    <n v="3"/>
    <n v="3"/>
    <m/>
    <s v="edu_young_textbook_some"/>
    <x v="0"/>
    <s v="communication_yes"/>
    <s v="school_status_yes"/>
    <d v="2021-10-06T00:00:00"/>
    <n v="50"/>
    <s v="à²¹à²¾à²œà²°à²¾à²—à³à²¤à²¿à²¦à²¾à²°à³† "/>
    <m/>
    <s v="yes"/>
    <s v="yes"/>
    <s v="yes"/>
    <m/>
    <m/>
    <s v="gaps_yes"/>
    <m/>
    <s v="support_yes"/>
    <m/>
    <m/>
    <m/>
    <m/>
    <m/>
    <m/>
    <m/>
    <m/>
    <m/>
    <m/>
    <s v="child_ability_declined"/>
    <s v="à²¶à²¾à²²à³†à²—à³† à²¹à³Šà²—à³à²¦à³‡ à²®à²¨à²¿à²¯à²²à³à²²à²¿ à²‡à²¦à³à²¦à²¾ à²•à²¾à²°à²£ à²Žà²²à³à²²à²¾ à²…à²•à³à²·à²° à²µà³ à²®à²°à³†à²¤à³ à²¹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795c96e8-cdfc-428f-aeb0-e91440f12029"/>
    <n v="28"/>
    <s v="Anusha Sharma"/>
    <n v="0"/>
    <n v="0"/>
    <m/>
    <m/>
    <s v="collect:oMNajyelZVyVVmlt"/>
    <m/>
    <s v="à²¹à³à²²à²¿à²—à²®à³à²® "/>
    <n v="18"/>
    <s v="female"/>
    <s v="child_enrol_yes"/>
    <s v="child_class_11"/>
    <s v="child_government_school"/>
    <s v="child_last_enrol_yes"/>
    <s v="child_last_class_12"/>
    <s v="child_last_government_school"/>
    <s v="à²°à²¾à²§à²¿à²•à²¾ "/>
    <n v="17"/>
    <s v="female"/>
    <s v="child_enrol_yes"/>
    <s v="child_class_10"/>
    <s v="child_government_school"/>
    <s v="child_last_enrol_yes"/>
    <s v="child_last_class_11"/>
    <s v="child_last_government_school"/>
    <s v="Mallayya "/>
    <n v="11"/>
    <s v="male"/>
    <s v="child_enrol_yes"/>
    <s v="child_class_5"/>
    <s v="child_government_school"/>
    <s v="child_last_enrol_yes"/>
    <s v="child_last_class_6"/>
    <s v="child_last_government_school"/>
    <s v="n/a"/>
    <s v="n/a"/>
    <s v="n/a"/>
    <s v="n/a"/>
    <s v="n/a"/>
    <s v="n/a"/>
    <s v="n/a"/>
    <s v="n/a"/>
    <s v="n/a"/>
    <s v="n/a"/>
    <s v="n/a"/>
    <s v="n/a"/>
    <s v="n/a"/>
    <s v="n/a"/>
    <s v="n/a"/>
    <s v="n/a"/>
    <s v="n/a"/>
    <s v="n/a"/>
  </r>
  <r>
    <s v="uuid:37e2a88b-b2d5-4f51-a440-051ce3c481b1"/>
    <s v="2021-11-16T11:01:18.312Z"/>
    <m/>
    <s v="Gubbachi ( Bheerappa )"/>
    <s v="Bheerappa"/>
    <d v="2021-10-16T00:00:00"/>
    <s v="in_person"/>
    <s v="karnataka"/>
    <s v="bengaluru_urban"/>
    <m/>
    <s v="Halanyakanahalli Panchathi"/>
    <s v="à²ªà²Ÿà³à²Ÿà²£"/>
    <s v="urban"/>
    <m/>
    <s v="Rachappa"/>
    <s v="respondent_male"/>
    <s v="respondent_relationship_father"/>
    <s v="household_head_yes"/>
    <n v="5"/>
    <s v="obc"/>
    <m/>
    <s v="christian"/>
    <s v="income_source_casual_labour"/>
    <s v="lang_kan"/>
    <m/>
    <s v="current_state"/>
    <m/>
    <m/>
    <n v="3"/>
    <n v="3"/>
    <m/>
    <s v="edu_young_textbook_all"/>
    <x v="0"/>
    <s v="communication_yes"/>
    <s v="school_status_yes"/>
    <d v="2021-10-09T00:00:00"/>
    <n v="40"/>
    <s v="à²¦à²¿à²¨à²¨à²¿à²¤à³à²¯ à²¶à²¾à²²à²—à³† à²¹à³‹à²—à³à²¤à²¾à²°à³† "/>
    <m/>
    <s v="yes"/>
    <s v="yes"/>
    <s v="yes"/>
    <m/>
    <m/>
    <s v="gaps_yes"/>
    <m/>
    <s v="support_yes"/>
    <m/>
    <m/>
    <m/>
    <m/>
    <m/>
    <m/>
    <m/>
    <m/>
    <m/>
    <m/>
    <s v="child_ability_declined"/>
    <s v="à²¶à²¾à²²à³† à²‡à²°à³à²²à²¿à²²à³à²² à²…à²‚à²¦à³à²°à³† à²®à²—à³ à²…à²³à²—à³à²¤à³à²¤à³† à²¶à²¾à²²à³† à²‡à²¦à³à²°à³† 2 à²…à²•à³à²·à²° à²•à²²à²¿à²¯à³à²¤à²¾à²°à³† "/>
    <s v="Covid à²•à²¾à²°à²£à²¦à²¿à²‚à²¦ à²¶à²¾à²²à³† à²®à³à²šà³à²šà²¿à²¤à³ à²†à²¦à³à²°à³† à²‡à²µà²¾à²— à²¶à²¾à²²à³† opn à²†à²—à²¿à²°à³à²µà²¦à²°à²¿à²‚à²¦ à²Žà²²à³à²²à²¾ à²®à²•à³à²•à²³à³ à²¶à²¾à²²à³†à²—à³† à²¹à³‹à²—à²¬à³‡à²•à³ à²…à²¨à³à²¨à²¦à³† à²…à²µà²° à²‰à²¦à³à²¦à³‡à²¶ "/>
    <s v="uuid:37e2a88b-b2d5-4f51-a440-051ce3c481b1"/>
    <n v="28"/>
    <s v="Anusha Sharma"/>
    <n v="0"/>
    <n v="0"/>
    <m/>
    <m/>
    <s v="collect:oMNajyelZVyVVmlt"/>
    <m/>
    <s v="à²…à²¨à²¿à²²à³ "/>
    <n v="11"/>
    <s v="male"/>
    <s v="child_enrol_yes"/>
    <s v="child_class_5"/>
    <s v="child_government_school"/>
    <s v="child_last_enrol_yes"/>
    <s v="child_last_class_4"/>
    <s v="child_last_government_school"/>
    <s v="Mallayya"/>
    <n v="9"/>
    <s v="male"/>
    <s v="child_enrol_yes"/>
    <s v="child_class_3"/>
    <s v="child_government_school"/>
    <s v="child_last_enrol_yes"/>
    <s v="child_last_class_4"/>
    <s v="child_last_government_school"/>
    <s v="à²¯à²¶à²µà²‚à²¤ "/>
    <n v="6"/>
    <s v="male"/>
    <s v="child_enrol_no"/>
    <m/>
    <m/>
    <s v="child_last_enrol_no"/>
    <m/>
    <m/>
    <s v="n/a"/>
    <s v="n/a"/>
    <s v="n/a"/>
    <s v="n/a"/>
    <s v="n/a"/>
    <s v="n/a"/>
    <s v="n/a"/>
    <s v="n/a"/>
    <s v="n/a"/>
    <s v="n/a"/>
    <s v="n/a"/>
    <s v="n/a"/>
    <s v="n/a"/>
    <s v="n/a"/>
    <s v="n/a"/>
    <s v="n/a"/>
    <s v="n/a"/>
    <s v="n/a"/>
  </r>
  <r>
    <s v="uuid:50d48150-3bf0-40e9-8102-593143a650ec"/>
    <s v="2021-11-16T10:50:39.658Z"/>
    <m/>
    <s v="Gubbachi ( Bheerappa )"/>
    <s v="Bheerappa"/>
    <d v="2021-11-16T00:00:00"/>
    <s v="in_person"/>
    <s v="karnataka"/>
    <s v="bengaluru_urban"/>
    <m/>
    <s v="Halanyakanahalli Panchathi "/>
    <s v="à²ªà²Ÿà³à²Ÿà²£"/>
    <s v="urban"/>
    <m/>
    <s v="Ambresh "/>
    <s v="respondent_male"/>
    <s v="respondent_relationship_father"/>
    <s v="household_head_yes"/>
    <n v="7"/>
    <s v="obc"/>
    <m/>
    <s v="christian"/>
    <s v="income_source_casual_labour"/>
    <s v="lang_kan"/>
    <m/>
    <s v="current_state"/>
    <m/>
    <m/>
    <n v="4"/>
    <n v="4"/>
    <m/>
    <s v="edu_young_textbook_all"/>
    <x v="0"/>
    <s v="communication_yes"/>
    <s v="school_status_yes"/>
    <d v="2021-10-08T00:00:00"/>
    <n v="40"/>
    <s v="Health Problem "/>
    <m/>
    <s v="yes"/>
    <s v="yes"/>
    <s v="yes"/>
    <m/>
    <m/>
    <s v="gaps_yes"/>
    <m/>
    <s v="support_yes"/>
    <m/>
    <s v="support_yes"/>
    <m/>
    <m/>
    <m/>
    <m/>
    <m/>
    <m/>
    <m/>
    <m/>
    <s v="child_ability_declined"/>
    <s v="à²¸à²‚à²¤à³‹à²·à²µà²¾à²—à³à²¤à³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50d48150-3bf0-40e9-8102-593143a650ec"/>
    <n v="28"/>
    <s v="Anusha Sharma"/>
    <n v="0"/>
    <n v="0"/>
    <m/>
    <m/>
    <s v="collect:oMNajyelZVyVVmlt"/>
    <m/>
    <s v="Huligamma "/>
    <n v="17"/>
    <s v="female"/>
    <s v="child_enrol_no"/>
    <m/>
    <m/>
    <s v="child_last_enrol_no"/>
    <m/>
    <m/>
    <s v="Shardha"/>
    <n v="16"/>
    <s v="female"/>
    <s v="child_enrol_no"/>
    <m/>
    <m/>
    <s v="child_last_enrol_no"/>
    <m/>
    <m/>
    <s v="Udhay kumur"/>
    <n v="13"/>
    <s v="male"/>
    <s v="child_enrol_yes"/>
    <s v="child_class_6"/>
    <s v="child_government_school"/>
    <s v="child_last_enrol_yes"/>
    <s v="child_last_class_5"/>
    <s v="child_last_government_school"/>
    <s v="Ankitha"/>
    <n v="12"/>
    <s v="female"/>
    <s v="child_enrol_yes"/>
    <s v="child_class_6"/>
    <s v="child_government_school"/>
    <s v="child_last_enrol_yes"/>
    <s v="child_last_class_5"/>
    <s v="child_last_government_school"/>
    <s v="n/a"/>
    <s v="n/a"/>
    <s v="n/a"/>
    <s v="n/a"/>
    <s v="n/a"/>
    <s v="n/a"/>
    <s v="n/a"/>
    <s v="n/a"/>
    <s v="n/a"/>
  </r>
  <r>
    <s v="uuid:ea5e7c1d-1318-481c-a435-33bac9feccc0"/>
    <s v="2021-11-16T05:56:02.219Z"/>
    <m/>
    <s v="Gubbachi ( Bheerappa )"/>
    <s v="Bheerappa"/>
    <d v="2021-11-16T00:00:00"/>
    <s v="in_person"/>
    <s v="karnataka"/>
    <s v="bengaluru_urban"/>
    <m/>
    <n v="150"/>
    <s v="à²ªà²Ÿà³à²Ÿà²£"/>
    <s v="rural"/>
    <m/>
    <s v="Geetha "/>
    <s v="respondent_female"/>
    <s v="respondent_relationship_mother"/>
    <s v="household_head_yes"/>
    <n v="6"/>
    <s v="sc"/>
    <m/>
    <s v="christian"/>
    <s v="income_source_casual_labour"/>
    <s v="lang_kan"/>
    <m/>
    <s v="current_state"/>
    <m/>
    <m/>
    <n v="2"/>
    <n v="2"/>
    <m/>
    <s v="edu_young_textbook_all"/>
    <x v="0"/>
    <s v="communication_unclear"/>
    <s v="school_status_yes"/>
    <d v="2021-11-16T00:00:00"/>
    <n v="20"/>
    <s v="à²¤à²‚à²¦à³† -à²¤à²¾à²¯à²¿ à²•à³†à²²à²¸ à²¹à³‹à²¦à³à²°à³† à²®à²¨à³† à²¨à³‹à²¡à²¿à²•à³Šà²³à³à²³à³à²µà²°à³ à²¯à²¾à²°à³ à²‡à²²à³à²²à²¾ à²…à²‚à²¤à²¾ à²®à²•à³à²•à²³ à²¨à²¾ à²¬à²¿à²Ÿà³à²Ÿà³ à²¹à³‹à²—à³à²¤à²¾à²°à³† à²ˆ à²•à²¾à²°à²£à²¦à²¿à²‚à²¦ à²®à²—à³ à²¶à²¾à²²à³†à²—à³† à²¦à²¿à²¨ à²¨à²¿à²¤à³à²¯ à²¹à³‹à²—à²²à³à²²"/>
    <m/>
    <s v="yes"/>
    <s v="yes"/>
    <s v="yes"/>
    <m/>
    <m/>
    <s v="gaps_no"/>
    <m/>
    <m/>
    <s v="support_yes"/>
    <m/>
    <m/>
    <m/>
    <m/>
    <m/>
    <m/>
    <m/>
    <m/>
    <m/>
    <s v="child_ability_declined"/>
    <s v="à²¶à²¾à²²à³†à²—à³† à²¹à³‹à²¦à³à²°à³† 2 à²…à²•à³à²·à²° à²•à²²à²¿à²¤ à²‡à²¦à³à²°à³ à²ˆà²µà²¾à²— à²²à²¾à²•à²¾à²¡à³Œà²¨à³ à²¦à²¿à²‚à²¦ à²Žà²²à³à²²à²¾ à²®à²°à³à²¤à³ à²¹à³‹à²—à²¿à²¦à²¾à²°"/>
    <s v="Covid à²•à²¾à²°à²£ "/>
    <s v="uuid:ea5e7c1d-1318-481c-a435-33bac9feccc0"/>
    <n v="28"/>
    <s v="Anusha Sharma"/>
    <n v="0"/>
    <n v="0"/>
    <m/>
    <m/>
    <s v="collect:oMNajyelZVyVVmlt"/>
    <m/>
    <s v="à²µà³ˆà²·à³à²£à²µà²¿ "/>
    <n v="10"/>
    <s v="female"/>
    <s v="child_enrol_yes"/>
    <s v="child_class_4"/>
    <s v="child_government_school"/>
    <s v="child_last_enrol_yes"/>
    <s v="child_last_class_3"/>
    <s v="child_last_government_school"/>
    <s v="à²¸à²¿à²‚à²§à³à²¶à³à²°à³€ "/>
    <n v="9"/>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9442ade-c1ad-4b07-9151-c33836e8073a"/>
    <s v="2021-11-16T05:25:01.539Z"/>
    <m/>
    <s v="Gubbachi ( Bheerappa )"/>
    <s v="Bheerappa "/>
    <d v="2021-11-16T00:00:00"/>
    <s v="in_person"/>
    <s v="karnataka"/>
    <s v="bengaluru_urban"/>
    <m/>
    <n v="150"/>
    <s v="à²ªà²Ÿà³à²Ÿà²£ "/>
    <s v="urban"/>
    <m/>
    <s v="à²¹à²¨à³à²®à²‚à²¤à²¿ "/>
    <s v="respondent_female"/>
    <s v="respondent_relationship_mother"/>
    <s v="household_head_yes"/>
    <n v="5"/>
    <s v="caste_unclear"/>
    <m/>
    <s v="christian"/>
    <s v="income_source_casual_labour"/>
    <s v="lang_kan"/>
    <m/>
    <s v="current_state"/>
    <m/>
    <m/>
    <n v="3"/>
    <n v="3"/>
    <m/>
    <s v="edu_young_textbook_all"/>
    <x v="1"/>
    <s v="communication_unclear"/>
    <s v="school_status_no"/>
    <m/>
    <m/>
    <m/>
    <m/>
    <m/>
    <m/>
    <m/>
    <m/>
    <m/>
    <m/>
    <m/>
    <m/>
    <m/>
    <m/>
    <m/>
    <s v="study_someties"/>
    <m/>
    <s v="moment_yes"/>
    <s v="moment_yes"/>
    <s v="moment_yes"/>
    <m/>
    <m/>
    <s v="child_ability_declined"/>
    <s v="à²¶à²¾à²²à³†à²—à³† à²¹à³‹à²—à²²à³ à²•à²·à³à²Ÿ à²†à²—à³à²¤à²¾ à²‡à²¦à³† à²•à²¾à²°à²£ à²®à²¨à³†à²¯à²²à³à²²à²¿ à²¯à²¾à²°à³ à²‡à²°à³à²µà³à²¦ à²•à²¾à²°à²£ "/>
    <s v="Covid à²•à²¾à²°à²£à²¦à²¿à²‚à²¦ "/>
    <s v="uuid:79442ade-c1ad-4b07-9151-c33836e8073a"/>
    <n v="28"/>
    <s v="Anusha Sharma"/>
    <n v="0"/>
    <n v="0"/>
    <m/>
    <m/>
    <s v="collect:oMNajyelZVyVVmlt"/>
    <m/>
    <s v="à²¸à²‚à²¦à³€à²ªà³ "/>
    <n v="11"/>
    <s v="male"/>
    <s v="child_enrol_yes"/>
    <s v="child_class_4"/>
    <s v="child_government_school"/>
    <s v="child_last_enrol_yes"/>
    <s v="child_last_class_4"/>
    <s v="child_last_government_school"/>
    <s v="à²ªà²¾à²°à³à²µà²¤à²¿ "/>
    <n v="13"/>
    <s v="female"/>
    <s v="child_enrol_yes"/>
    <s v="child_class_7"/>
    <s v="child_government_school"/>
    <s v="child_last_enrol_yes"/>
    <s v="child_last_class_7"/>
    <s v="child_last_government_school"/>
    <s v="à²ªà²°à³à²¶à³à²°à²¾à²®à³ "/>
    <n v="18"/>
    <s v="male"/>
    <s v="child_enrol_yes"/>
    <s v="child_class_10"/>
    <s v="child_government_school"/>
    <s v="child_last_enrol_yes"/>
    <s v="child_last_class_10"/>
    <s v="child_last_government_school"/>
    <s v="n/a"/>
    <s v="n/a"/>
    <s v="n/a"/>
    <s v="n/a"/>
    <s v="n/a"/>
    <s v="n/a"/>
    <s v="n/a"/>
    <s v="n/a"/>
    <s v="n/a"/>
    <s v="n/a"/>
    <s v="n/a"/>
    <s v="n/a"/>
    <s v="n/a"/>
    <s v="n/a"/>
    <s v="n/a"/>
    <s v="n/a"/>
    <s v="n/a"/>
    <s v="n/a"/>
  </r>
  <r>
    <s v="uuid:8a83205d-55f6-41b0-b1b7-b6448044cfc0"/>
    <s v="2021-10-25T09:27:54.458Z"/>
    <m/>
    <s v="IT for Change"/>
    <s v="Neeta"/>
    <d v="2021-10-20T00:00:00"/>
    <s v="in_person"/>
    <s v="karnataka"/>
    <s v="bengaluru_urban"/>
    <m/>
    <s v="139-Byrasandra"/>
    <s v="Bangalore"/>
    <s v="urban"/>
    <m/>
    <s v="Shobha"/>
    <s v="respondent_female"/>
    <s v="respondent_relationship_mother"/>
    <s v="household_head_no"/>
    <n v="5"/>
    <s v="sc"/>
    <m/>
    <s v="hindu"/>
    <s v="income_source_casual_labour"/>
    <s v="lang_tamil"/>
    <m/>
    <s v="current_state"/>
    <m/>
    <m/>
    <n v="3"/>
    <n v="3"/>
    <m/>
    <s v="edu_young_textbook_unclear"/>
    <x v="1"/>
    <s v="communication_unclear"/>
    <s v="school_status_yes"/>
    <d v="2021-10-04T00:00:00"/>
    <n v="10"/>
    <s v="He is attending the classes"/>
    <m/>
    <s v="yes"/>
    <s v="yes_sometimes"/>
    <s v="no"/>
    <s v="yes"/>
    <m/>
    <s v="gaps_no"/>
    <m/>
    <s v="support_no"/>
    <s v="support_no"/>
    <s v="support_no"/>
    <m/>
    <m/>
    <m/>
    <m/>
    <m/>
    <m/>
    <m/>
    <m/>
    <s v="child_ability_more_less"/>
    <s v="During pandemic, due to closure of schools, parents feared if the child will learn bad habits and develop negative attitude for learning. Now, since schools opened, they feel some learning happens and child does not sit idle at home."/>
    <m/>
    <s v="uuid:8a83205d-55f6-41b0-b1b7-b6448044cfc0"/>
    <n v="28"/>
    <s v="Anusha Sharma"/>
    <n v="0"/>
    <n v="0"/>
    <m/>
    <m/>
    <s v="collect:ahkG9eJrdyYyOsgU"/>
    <m/>
    <s v="Swetha"/>
    <n v="9"/>
    <s v="female"/>
    <s v="child_enrol_no"/>
    <m/>
    <m/>
    <s v="child_last_enrol_no"/>
    <m/>
    <m/>
    <s v="Hari Prasad"/>
    <n v="10"/>
    <s v="male"/>
    <s v="child_enrol_yes"/>
    <s v="child_class_6"/>
    <s v="child_private_school"/>
    <s v="child_last_enrol_yes"/>
    <s v="child_last_class_5"/>
    <s v="child_last_private_school"/>
    <s v="Vishnu"/>
    <n v="12"/>
    <s v="male"/>
    <s v="child_enrol_yes"/>
    <s v="child_class_7"/>
    <s v="child_private_school"/>
    <s v="child_last_enrol_yes"/>
    <s v="child_last_class_6"/>
    <s v="child_last_private_school"/>
    <s v="n/a"/>
    <s v="n/a"/>
    <s v="n/a"/>
    <s v="n/a"/>
    <s v="n/a"/>
    <s v="n/a"/>
    <s v="n/a"/>
    <s v="n/a"/>
    <s v="n/a"/>
    <s v="n/a"/>
    <s v="n/a"/>
    <s v="n/a"/>
    <s v="n/a"/>
    <s v="n/a"/>
    <s v="n/a"/>
    <s v="n/a"/>
    <s v="n/a"/>
    <s v="n/a"/>
  </r>
  <r>
    <s v="uuid:0a1ea019-545c-4b0d-b48e-ee7c2988958b"/>
    <s v="2021-10-25T09:18:23.665Z"/>
    <m/>
    <s v="IT for Change"/>
    <s v="Neeta"/>
    <d v="2021-10-20T00:00:00"/>
    <s v="in_person"/>
    <s v="karnataka"/>
    <s v="bengaluru_urban"/>
    <m/>
    <s v="139-Byrasandra"/>
    <s v="Bangalore"/>
    <s v="urban"/>
    <m/>
    <s v="Deepa"/>
    <s v="respondent_female"/>
    <s v="respondent_relationship_mother"/>
    <s v="household_head_no"/>
    <n v="5"/>
    <s v="sc"/>
    <m/>
    <s v="hindu"/>
    <s v="income_source_casual_labour"/>
    <s v="lang_tamil"/>
    <m/>
    <s v="current_state"/>
    <m/>
    <m/>
    <n v="3"/>
    <n v="3"/>
    <m/>
    <s v="edu_young_textbook_some"/>
    <x v="1"/>
    <s v="communication_unclear"/>
    <s v="school_status_no"/>
    <m/>
    <m/>
    <m/>
    <m/>
    <m/>
    <m/>
    <m/>
    <m/>
    <m/>
    <m/>
    <m/>
    <m/>
    <m/>
    <m/>
    <m/>
    <s v="study_someties"/>
    <m/>
    <s v="moment_no"/>
    <s v="moment_sometimes"/>
    <s v="moment_no"/>
    <s v="moment_yes"/>
    <m/>
    <s v="child_ability_more_less"/>
    <s v="Since child is admitted in Government school, teachers help the child in her learning and child can visit school to submit worksheets or clarify doubts on phone. "/>
    <s v="Two children (male) who were enrolled in private school before the pandemic have almost dropped off school, due to non-payment of fees and lack of interest in studies. The eldest child have dropped off and started to work. Parents feel that he is good at computing and business and school learning as meaningless. The  girl child who is enrolled in Government school continues well in academics as their teachers show concern and regularly provides  support during the learning process."/>
    <s v="uuid:0a1ea019-545c-4b0d-b48e-ee7c2988958b"/>
    <n v="28"/>
    <s v="Anusha Sharma"/>
    <n v="0"/>
    <n v="0"/>
    <m/>
    <m/>
    <s v="collect:ahkG9eJrdyYyOsgU"/>
    <m/>
    <s v="Tanish Kumar"/>
    <n v="7"/>
    <s v="male"/>
    <s v="child_enrol_no"/>
    <m/>
    <m/>
    <s v="child_last_enrol_no"/>
    <m/>
    <m/>
    <s v="Sadhana"/>
    <n v="9"/>
    <s v="female"/>
    <s v="child_enrol_yes"/>
    <s v="child_class_5"/>
    <s v="child_government_school"/>
    <s v="child_last_enrol_yes"/>
    <s v="child_last_class_4"/>
    <s v="child_last_government_school"/>
    <s v="Kevin Kumar"/>
    <n v="15"/>
    <s v="male"/>
    <s v="child_enrol_no"/>
    <m/>
    <m/>
    <s v="child_last_enrol_no"/>
    <m/>
    <m/>
    <s v="n/a"/>
    <s v="n/a"/>
    <s v="n/a"/>
    <s v="n/a"/>
    <s v="n/a"/>
    <s v="n/a"/>
    <s v="n/a"/>
    <s v="n/a"/>
    <s v="n/a"/>
    <s v="n/a"/>
    <s v="n/a"/>
    <s v="n/a"/>
    <s v="n/a"/>
    <s v="n/a"/>
    <s v="n/a"/>
    <s v="n/a"/>
    <s v="n/a"/>
    <s v="n/a"/>
  </r>
  <r>
    <s v="uuid:3242d14a-413d-404c-a1d2-2eff051af24c"/>
    <s v="2021-10-25T09:01:46.126Z"/>
    <m/>
    <s v="IT for Change"/>
    <s v="Neeta"/>
    <d v="2021-10-20T00:00:00"/>
    <s v="in_person"/>
    <s v="karnataka"/>
    <s v="bengaluru_urban"/>
    <m/>
    <s v="139-Byrasandra"/>
    <s v="Bangalore"/>
    <s v="urban"/>
    <m/>
    <s v="Jhansi"/>
    <s v="respondent_female"/>
    <s v="respondent_relationship_relative"/>
    <s v="household_head_no"/>
    <n v="4"/>
    <s v="other"/>
    <s v="Christian"/>
    <s v="christian"/>
    <s v="income_source_contract income_source_casual_labour"/>
    <s v="lang_kan lang_tamil"/>
    <m/>
    <s v="current_state"/>
    <m/>
    <m/>
    <n v="1"/>
    <n v="1"/>
    <m/>
    <s v="edu_young_textbook_none"/>
    <x v="1"/>
    <s v="communication_unclear"/>
    <s v="school_status_no"/>
    <m/>
    <m/>
    <m/>
    <m/>
    <m/>
    <m/>
    <m/>
    <m/>
    <m/>
    <m/>
    <m/>
    <m/>
    <m/>
    <m/>
    <m/>
    <s v="study_someties"/>
    <m/>
    <s v="moment_yes"/>
    <s v="moment_no"/>
    <s v="moment_unclear"/>
    <s v="moment_yes"/>
    <s v="self-study, reading books and attending tuition."/>
    <s v="child_ability_more_less"/>
    <s v="Need to pay fees of past few years, due to non-payment school is not ready to admit the child. But, child and parents are willing to send their ward to school want schools to reopen, as there was no active learning past one year and have fear if their child will develop bad habits others and divert from learning."/>
    <s v="The child studies in Aided school, and RTE application has been rejected. Due to financial crisis and non payment of fees, child is not been admitted to school past two years (2020-21, 2021-22). Currently, online classes are going on, but child is not admitted to them due to non-payment of previous years fees."/>
    <s v="uuid:3242d14a-413d-404c-a1d2-2eff051af24c"/>
    <n v="28"/>
    <s v="Anusha Sharma"/>
    <n v="0"/>
    <n v="0"/>
    <m/>
    <m/>
    <s v="collect:ahkG9eJrdyYyOsgU"/>
    <m/>
    <s v="James Jackson"/>
    <n v="10"/>
    <s v="male"/>
    <s v="child_enrol_no"/>
    <m/>
    <m/>
    <s v="child_last_enrol_no"/>
    <m/>
    <m/>
    <s v="n/a"/>
    <s v="n/a"/>
    <s v="n/a"/>
    <s v="n/a"/>
    <s v="n/a"/>
    <s v="n/a"/>
    <s v="n/a"/>
    <s v="n/a"/>
    <s v="n/a"/>
    <s v="n/a"/>
    <s v="n/a"/>
    <s v="n/a"/>
    <s v="n/a"/>
    <s v="n/a"/>
    <s v="n/a"/>
    <s v="n/a"/>
    <s v="n/a"/>
    <s v="n/a"/>
    <s v="n/a"/>
    <s v="n/a"/>
    <s v="n/a"/>
    <s v="n/a"/>
    <s v="n/a"/>
    <s v="n/a"/>
    <s v="n/a"/>
    <s v="n/a"/>
    <s v="n/a"/>
    <s v="n/a"/>
    <s v="n/a"/>
    <s v="n/a"/>
    <s v="n/a"/>
    <s v="n/a"/>
    <s v="n/a"/>
    <s v="n/a"/>
    <s v="n/a"/>
    <s v="n/a"/>
  </r>
  <r>
    <s v="uuid:f16c8f26-28fc-42d9-b833-e618a12a6334"/>
    <s v="2021-10-24T10:40:57.287Z"/>
    <m/>
    <s v="IT for Change"/>
    <s v="Dilip D"/>
    <d v="2021-10-24T00:00:00"/>
    <s v="in_person"/>
    <s v="karnataka"/>
    <s v="district_other"/>
    <s v="BENGALURU RURAL"/>
    <s v="Arasinakunte"/>
    <s v="Nelamangala"/>
    <s v="rural"/>
    <m/>
    <s v="Shilpakala"/>
    <s v="respondent_male"/>
    <s v="respondent_relationship_mother"/>
    <s v="household_head_yes"/>
    <n v="3"/>
    <s v="sc"/>
    <m/>
    <s v="hindu"/>
    <s v="income_source_casual_labour"/>
    <s v="lang_kan"/>
    <m/>
    <s v="current_state"/>
    <m/>
    <m/>
    <n v="2"/>
    <n v="2"/>
    <m/>
    <s v="edu_young_textbook_all"/>
    <x v="2"/>
    <s v="communication_yes"/>
    <s v="school_status_yes"/>
    <d v="2021-10-25T00:00:00"/>
    <n v="6"/>
    <s v="Wnet to school"/>
    <m/>
    <s v="no"/>
    <s v="no"/>
    <s v="no"/>
    <s v="no"/>
    <m/>
    <s v="gaps_yes"/>
    <m/>
    <s v="support_no"/>
    <s v="support_no"/>
    <s v="support_no"/>
    <m/>
    <m/>
    <m/>
    <m/>
    <m/>
    <m/>
    <m/>
    <m/>
    <s v="child_ability_improved"/>
    <s v="Need to  open the school."/>
    <s v="No comments"/>
    <s v="uuid:f16c8f26-28fc-42d9-b833-e618a12a6334"/>
    <n v="28"/>
    <s v="Anusha Sharma"/>
    <n v="0"/>
    <n v="0"/>
    <m/>
    <m/>
    <s v="collect:tE34hCAic2Gkq6A7"/>
    <m/>
    <s v="Poornima"/>
    <n v="10"/>
    <s v="female"/>
    <s v="child_enrol_yes"/>
    <s v="child_class_4"/>
    <s v="child_government_school"/>
    <s v="child_last_enrol_yes"/>
    <s v="child_last_class_3"/>
    <s v="child_last_government_school"/>
    <s v="Manya"/>
    <n v="7"/>
    <s v="female"/>
    <s v="child_enrol_yes"/>
    <s v="child_class_1"/>
    <s v="child_government_school"/>
    <s v="child_last_enrol_no"/>
    <m/>
    <m/>
    <s v="n/a"/>
    <s v="n/a"/>
    <s v="n/a"/>
    <s v="n/a"/>
    <s v="n/a"/>
    <s v="n/a"/>
    <s v="n/a"/>
    <s v="n/a"/>
    <s v="n/a"/>
    <s v="n/a"/>
    <s v="n/a"/>
    <s v="n/a"/>
    <s v="n/a"/>
    <s v="n/a"/>
    <s v="n/a"/>
    <s v="n/a"/>
    <s v="n/a"/>
    <s v="n/a"/>
    <s v="n/a"/>
    <s v="n/a"/>
    <s v="n/a"/>
    <s v="n/a"/>
    <s v="n/a"/>
    <s v="n/a"/>
    <s v="n/a"/>
    <s v="n/a"/>
    <s v="n/a"/>
  </r>
  <r>
    <s v="uuid:a49b11d5-030a-4c17-9fba-67fca44a9760"/>
    <s v="2021-10-24T10:40:51.578Z"/>
    <m/>
    <s v="IT for Change"/>
    <s v="Dilip D"/>
    <d v="2021-10-24T00:00:00"/>
    <s v="in_person"/>
    <s v="karnataka"/>
    <s v="district_other"/>
    <s v="BENGALURU RURAL"/>
    <s v="Arasinakunte"/>
    <s v="Nelamangala"/>
    <s v="rural"/>
    <m/>
    <s v="Asha"/>
    <s v="respondent_female"/>
    <s v="respondent_relationship_mother"/>
    <s v="household_head_no"/>
    <n v="6"/>
    <s v="caste_unclear"/>
    <m/>
    <s v="hindu"/>
    <s v="income_source_casual_labour"/>
    <s v="lang_urdu lang_other"/>
    <s v="Bhojpuri"/>
    <s v="current_state"/>
    <m/>
    <m/>
    <n v="2"/>
    <n v="2"/>
    <m/>
    <s v="edu_young_textbook_all"/>
    <x v="2"/>
    <s v="communication_yes"/>
    <s v="school_status_yes"/>
    <d v="2021-10-25T00:00:00"/>
    <n v="0"/>
    <s v="Holiday"/>
    <m/>
    <s v="no"/>
    <s v="no"/>
    <s v="no"/>
    <s v="no"/>
    <m/>
    <s v="gaps_yes"/>
    <m/>
    <s v="support_no"/>
    <s v="support_no"/>
    <s v="support_no"/>
    <m/>
    <m/>
    <m/>
    <m/>
    <m/>
    <m/>
    <m/>
    <m/>
    <s v="child_ability_improved"/>
    <s v="They wishes to send the children to school only when the school takes precautions of covid-19"/>
    <s v="No comments"/>
    <s v="uuid:a49b11d5-030a-4c17-9fba-67fca44a9760"/>
    <n v="28"/>
    <s v="Anusha Sharma"/>
    <n v="0"/>
    <n v="0"/>
    <m/>
    <m/>
    <s v="collect:tE34hCAic2Gkq6A7"/>
    <m/>
    <s v="Pyari"/>
    <n v="10"/>
    <s v="male"/>
    <s v="child_enrol_yes"/>
    <s v="child_class_4"/>
    <s v="child_government_school"/>
    <s v="child_last_enrol_yes"/>
    <s v="child_last_class_3"/>
    <s v="child_last_government_school"/>
    <s v="Gori"/>
    <n v="10"/>
    <s v="fe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f4a0d62d-cfde-49b3-bcdc-6ac90c7b52be"/>
    <s v="2021-10-24T10:40:47.709Z"/>
    <m/>
    <s v="IT for Change"/>
    <s v="Dilip D"/>
    <d v="2021-10-24T00:00:00"/>
    <s v="in_person"/>
    <s v="karnataka"/>
    <s v="district_other"/>
    <s v="BENGALURU RURAL"/>
    <s v="Arasinakunte"/>
    <s v="Nelamangala"/>
    <s v="rural"/>
    <m/>
    <s v="Sangeetha"/>
    <s v="respondent_female"/>
    <s v="respondent_relationship_mother"/>
    <s v="household_head_no"/>
    <n v="6"/>
    <s v="obc"/>
    <m/>
    <s v="hindu"/>
    <s v="income_source_casual_labour"/>
    <s v="lang_kan lang_tamil"/>
    <m/>
    <s v="current_state"/>
    <m/>
    <m/>
    <n v="1"/>
    <n v="1"/>
    <m/>
    <s v="edu_young_textbook_all"/>
    <x v="2"/>
    <s v="communication_yes"/>
    <s v="school_status_yes"/>
    <d v="2021-10-25T00:00:00"/>
    <n v="2"/>
    <s v="Holiday declared by school"/>
    <m/>
    <s v="no"/>
    <s v="no"/>
    <s v="no"/>
    <s v="no"/>
    <m/>
    <s v="gaps_yes"/>
    <m/>
    <s v="support_no"/>
    <s v="support_no"/>
    <s v="support_no"/>
    <m/>
    <m/>
    <m/>
    <m/>
    <m/>
    <m/>
    <m/>
    <m/>
    <s v="child_ability_unable"/>
    <s v="Its better to open the school"/>
    <s v="No comments"/>
    <s v="uuid:f4a0d62d-cfde-49b3-bcdc-6ac90c7b52be"/>
    <n v="28"/>
    <s v="Anusha Sharma"/>
    <n v="0"/>
    <n v="0"/>
    <m/>
    <m/>
    <s v="collect:tE34hCAic2Gkq6A7"/>
    <m/>
    <s v="Chandrika"/>
    <n v="11"/>
    <s v="female"/>
    <s v="child_enrol_yes"/>
    <s v="child_class_5"/>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0f364b41-f1cc-4892-8ed5-3aa1f8685729"/>
    <s v="2021-10-24T10:40:42.565Z"/>
    <m/>
    <s v="IT for Change"/>
    <s v="Dilip D"/>
    <d v="2021-10-24T00:00:00"/>
    <s v="in_person"/>
    <s v="karnataka"/>
    <s v="district_other"/>
    <s v="BENGALURU RURAL"/>
    <s v="Arasinakunte"/>
    <s v="Nelamangala"/>
    <s v="rural"/>
    <m/>
    <s v="Kala"/>
    <s v="respondent_female"/>
    <s v="respondent_relationship_mother"/>
    <s v="household_head_yes"/>
    <n v="3"/>
    <s v="sc"/>
    <m/>
    <s v="hindu"/>
    <s v="income_source_unclear"/>
    <s v="lang_kan"/>
    <m/>
    <s v="current_state"/>
    <m/>
    <m/>
    <n v="2"/>
    <n v="2"/>
    <m/>
    <s v="edu_young_textbook_all"/>
    <x v="1"/>
    <s v="communication_yes"/>
    <s v="school_status_yes"/>
    <d v="2021-08-23T00:00:00"/>
    <n v="6"/>
    <s v="Attended all the classes"/>
    <m/>
    <s v="no"/>
    <s v="no"/>
    <s v="no"/>
    <s v="no"/>
    <m/>
    <s v="gaps_yes"/>
    <m/>
    <s v="support_no"/>
    <s v="support_no"/>
    <s v="support_no"/>
    <m/>
    <m/>
    <m/>
    <m/>
    <m/>
    <m/>
    <m/>
    <m/>
    <s v="child_ability_improved"/>
    <s v="Its better to open the school and they should take care of children."/>
    <s v="No comments"/>
    <s v="uuid:0f364b41-f1cc-4892-8ed5-3aa1f8685729"/>
    <n v="28"/>
    <s v="Anusha Sharma"/>
    <n v="0"/>
    <n v="0"/>
    <m/>
    <m/>
    <s v="collect:tE34hCAic2Gkq6A7"/>
    <m/>
    <s v="Aishwarya"/>
    <n v="15"/>
    <s v="female"/>
    <s v="child_enrol_yes"/>
    <s v="child_class_9"/>
    <s v="child_government_school"/>
    <s v="child_last_enrol_yes"/>
    <s v="child_last_class_8"/>
    <s v="child_last_government_school"/>
    <s v="Ullas"/>
    <n v="8"/>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r>
  <r>
    <s v="uuid:2a451740-cef1-437c-8dd8-13485708216a"/>
    <s v="2021-10-24T10:40:37.766Z"/>
    <m/>
    <s v="IT for Change"/>
    <s v="Dilip D"/>
    <d v="2021-10-24T00:00:00"/>
    <s v="in_person"/>
    <s v="karnataka"/>
    <s v="district_other"/>
    <s v="BENGALURU RURAL"/>
    <s v="Arasinakunte"/>
    <s v="Nelamangala"/>
    <s v="rural"/>
    <m/>
    <s v="Kaveri mamatageri"/>
    <s v="respondent_female"/>
    <s v="respondent_relationship_caretaker"/>
    <s v="household_head_no"/>
    <n v="5"/>
    <s v="obc"/>
    <m/>
    <s v="hindu"/>
    <s v="income_source_org_sector"/>
    <s v="lang_kan"/>
    <m/>
    <s v="current_state"/>
    <m/>
    <m/>
    <n v="1"/>
    <n v="1"/>
    <m/>
    <s v="edu_young_textbook_some"/>
    <x v="2"/>
    <s v="communication_yes"/>
    <s v="school_status_yes"/>
    <d v="2021-10-25T00:00:00"/>
    <n v="0"/>
    <s v="Holiday"/>
    <m/>
    <s v="no"/>
    <s v="no"/>
    <s v="no"/>
    <s v="no"/>
    <m/>
    <s v="gaps_yes"/>
    <m/>
    <s v="support_no"/>
    <s v="support_no"/>
    <s v="support_no"/>
    <m/>
    <m/>
    <m/>
    <m/>
    <m/>
    <m/>
    <m/>
    <m/>
    <s v="child_ability_more_less"/>
    <s v="Its better to open"/>
    <s v="No comments"/>
    <s v="uuid:2a451740-cef1-437c-8dd8-13485708216a"/>
    <n v="28"/>
    <s v="Anusha Sharma"/>
    <n v="0"/>
    <n v="0"/>
    <m/>
    <m/>
    <s v="collect:tE34hCAic2Gkq6A7"/>
    <m/>
    <s v="SIDDAPPA KORI"/>
    <n v="10"/>
    <s v="male"/>
    <s v="child_enrol_yes"/>
    <s v="child_class_5"/>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6a61e82f-15eb-48ee-a076-419425a0d18b"/>
    <s v="2021-10-24T10:40:32.966Z"/>
    <m/>
    <s v="IT for Change"/>
    <s v="Dilip D"/>
    <d v="2021-10-24T00:00:00"/>
    <s v="in_person"/>
    <s v="karnataka"/>
    <s v="district_other"/>
    <s v="BENGALURU RURAL"/>
    <s v="Arasinakunte"/>
    <s v="Nelamangala"/>
    <s v="rural"/>
    <m/>
    <s v="Lakshmi"/>
    <s v="respondent_female"/>
    <s v="respondent_relationship_mother"/>
    <s v="household_head_yes"/>
    <n v="5"/>
    <s v="sc"/>
    <m/>
    <s v="hindu"/>
    <s v="income_source_casual_labour"/>
    <s v="lang_telugu lang_kan"/>
    <m/>
    <s v="current_state"/>
    <m/>
    <m/>
    <n v="3"/>
    <n v="3"/>
    <m/>
    <s v="edu_young_textbook_all"/>
    <x v="2"/>
    <s v="communication_yes"/>
    <s v="school_status_yes"/>
    <d v="2021-10-25T00:00:00"/>
    <n v="0"/>
    <s v="Holiday given by government"/>
    <m/>
    <s v="no"/>
    <s v="no"/>
    <s v="no"/>
    <s v="no"/>
    <m/>
    <s v="gaps_yes"/>
    <m/>
    <s v="support_no"/>
    <s v="support_no"/>
    <s v="support_no"/>
    <m/>
    <m/>
    <m/>
    <m/>
    <m/>
    <m/>
    <m/>
    <m/>
    <s v="child_ability_improved"/>
    <s v="No need to open"/>
    <s v="No comments"/>
    <s v="uuid:6a61e82f-15eb-48ee-a076-419425a0d18b"/>
    <n v="28"/>
    <s v="Anusha Sharma"/>
    <n v="0"/>
    <n v="0"/>
    <m/>
    <m/>
    <s v="collect:tE34hCAic2Gkq6A7"/>
    <m/>
    <s v="Asha"/>
    <n v="16"/>
    <s v="female"/>
    <s v="child_enrol_yes"/>
    <s v="child_class_11"/>
    <s v="child_private_school"/>
    <s v="child_last_enrol_yes"/>
    <s v="child_last_class_10"/>
    <s v="child_last_private_school"/>
    <s v="Tharun K M"/>
    <n v="12"/>
    <s v="male"/>
    <s v="child_enrol_yes"/>
    <s v="child_class_8"/>
    <s v="child_government_school"/>
    <s v="child_last_enrol_yes"/>
    <s v="child_last_class_8"/>
    <s v="child_last_government_school"/>
    <s v="Soni K"/>
    <n v="10"/>
    <s v="female"/>
    <s v="child_enrol_yes"/>
    <s v="child_class_4"/>
    <s v="child_government_school"/>
    <s v="child_last_enrol_yes"/>
    <s v="child_last_class_3"/>
    <s v="child_last_government_school"/>
    <s v="n/a"/>
    <s v="n/a"/>
    <s v="n/a"/>
    <s v="n/a"/>
    <s v="n/a"/>
    <s v="n/a"/>
    <s v="n/a"/>
    <s v="n/a"/>
    <s v="n/a"/>
    <s v="n/a"/>
    <s v="n/a"/>
    <s v="n/a"/>
    <s v="n/a"/>
    <s v="n/a"/>
    <s v="n/a"/>
    <s v="n/a"/>
    <s v="n/a"/>
    <s v="n/a"/>
  </r>
  <r>
    <s v="uuid:6d49b1d2-bc9b-4c97-98e2-6f99044331c0"/>
    <s v="2021-10-24T10:40:26.573Z"/>
    <m/>
    <s v="IT for Change"/>
    <s v="Dilip D"/>
    <d v="2021-10-24T00:00:00"/>
    <s v="in_person"/>
    <s v="karnataka"/>
    <s v="district_other"/>
    <s v="BENGALURU RURAL"/>
    <s v="Arasinakunte"/>
    <s v="Nelamangala"/>
    <s v="rural"/>
    <m/>
    <s v="Leelavathi K"/>
    <s v="respondent_female"/>
    <s v="respondent_relationship_mother"/>
    <s v="household_head_yes"/>
    <n v="4"/>
    <s v="st"/>
    <m/>
    <s v="hindu"/>
    <s v="income_source_casual_labour"/>
    <s v="lang_telugu lang_kan"/>
    <m/>
    <s v="current_state"/>
    <m/>
    <m/>
    <n v="2"/>
    <n v="2"/>
    <m/>
    <s v="edu_young_textbook_all"/>
    <x v="2"/>
    <s v="communication_yes"/>
    <s v="school_status_yes"/>
    <d v="2021-10-25T00:00:00"/>
    <n v="0"/>
    <s v="Last week was dussera holiday"/>
    <m/>
    <s v="no"/>
    <s v="no"/>
    <s v="no"/>
    <s v="no"/>
    <m/>
    <s v="gaps_yes"/>
    <m/>
    <s v="support_no"/>
    <s v="support_no"/>
    <s v="support_no"/>
    <m/>
    <m/>
    <m/>
    <m/>
    <m/>
    <m/>
    <m/>
    <m/>
    <s v="child_ability_declined"/>
    <s v="No need to open during pandemic"/>
    <s v="No comments"/>
    <s v="uuid:6d49b1d2-bc9b-4c97-98e2-6f99044331c0"/>
    <n v="28"/>
    <s v="Anusha Sharma"/>
    <n v="0"/>
    <n v="0"/>
    <m/>
    <m/>
    <s v="collect:tE34hCAic2Gkq6A7"/>
    <m/>
    <s v="Chethan N"/>
    <n v="7"/>
    <s v="male"/>
    <s v="child_enrol_yes"/>
    <s v="child_class_1"/>
    <s v="child_government_school"/>
    <s v="child_last_enrol_no"/>
    <m/>
    <m/>
    <s v="Janardhan N"/>
    <n v="8"/>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c0628e2-6e5d-4dc6-961e-72fc498fa15e"/>
    <s v="2021-10-24T10:40:20.150Z"/>
    <m/>
    <s v="IT for Change"/>
    <s v="Dilip D"/>
    <d v="2021-10-24T00:00:00"/>
    <s v="in_person"/>
    <s v="karnataka"/>
    <s v="district_other"/>
    <s v="BENGALURU RURAL"/>
    <s v="Arasinakunte"/>
    <s v="Nelamangala"/>
    <s v="rural"/>
    <m/>
    <s v="Basamma chennappa helavar"/>
    <s v="respondent_male"/>
    <s v="respondent_relationship_mother"/>
    <s v="household_head_yes"/>
    <n v="5"/>
    <s v="obc"/>
    <m/>
    <s v="hindu"/>
    <s v="income_source_casual_labour"/>
    <s v="lang_kan"/>
    <m/>
    <s v="current_state"/>
    <m/>
    <m/>
    <n v="2"/>
    <n v="2"/>
    <m/>
    <s v="edu_young_textbook_all"/>
    <x v="2"/>
    <s v="communication_yes"/>
    <s v="school_status_yes"/>
    <d v="2021-10-25T00:00:00"/>
    <n v="280"/>
    <s v="He attended all the classes"/>
    <m/>
    <s v="unclear"/>
    <s v="unclear"/>
    <s v="unclear"/>
    <s v="unclear"/>
    <m/>
    <s v="gaps_unclear"/>
    <m/>
    <s v="support_no"/>
    <s v="support_no"/>
    <s v="support_no"/>
    <m/>
    <m/>
    <m/>
    <m/>
    <m/>
    <m/>
    <m/>
    <m/>
    <s v="child_ability_improved"/>
    <s v="Its better to open"/>
    <s v="No comments"/>
    <s v="uuid:cc0628e2-6e5d-4dc6-961e-72fc498fa15e"/>
    <n v="28"/>
    <s v="Anusha Sharma"/>
    <n v="0"/>
    <n v="0"/>
    <m/>
    <m/>
    <s v="collect:tE34hCAic2Gkq6A7"/>
    <m/>
    <s v="Bharath chennappa helavar"/>
    <n v="13"/>
    <s v="male"/>
    <s v="child_enrol_yes"/>
    <s v="child_class_9"/>
    <s v="child_government_school"/>
    <s v="child_last_enrol_yes"/>
    <s v="child_last_class_8"/>
    <s v="child_last_government_school"/>
    <s v="Sharath chennappa helava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9886f4ac-34f1-4e24-9c5d-0298fafd075f"/>
    <s v="2021-10-24T10:40:14.377Z"/>
    <m/>
    <s v="IT for Change"/>
    <s v="Dilip D"/>
    <d v="2021-10-24T00:00:00"/>
    <s v="in_person"/>
    <s v="karnataka"/>
    <s v="district_other"/>
    <s v="BENGALURU RURAL"/>
    <s v="Arasinakunte"/>
    <s v="Nelamangala"/>
    <s v="rural"/>
    <m/>
    <s v="MALASHREE TUKARAM RATHOD"/>
    <s v="respondent_female"/>
    <s v="respondent_relationship_mother"/>
    <s v="household_head_yes"/>
    <n v="4"/>
    <s v="sc"/>
    <m/>
    <s v="hindu"/>
    <s v="income_source_casual_labour"/>
    <s v="lang_hindi"/>
    <m/>
    <s v="current_state"/>
    <m/>
    <m/>
    <n v="1"/>
    <n v="1"/>
    <m/>
    <s v="edu_young_textbook_all"/>
    <x v="2"/>
    <s v="communication_unclear"/>
    <s v="school_status_no"/>
    <m/>
    <m/>
    <m/>
    <m/>
    <m/>
    <m/>
    <m/>
    <m/>
    <m/>
    <m/>
    <m/>
    <m/>
    <m/>
    <m/>
    <m/>
    <s v="study_unclear"/>
    <m/>
    <s v="moment_no"/>
    <s v="moment_no"/>
    <s v="moment_no"/>
    <s v="moment_no"/>
    <m/>
    <s v="child_ability_improved"/>
    <s v="Yes, its better to open."/>
    <s v="No comments"/>
    <s v="uuid:9886f4ac-34f1-4e24-9c5d-0298fafd075f"/>
    <n v="28"/>
    <s v="Anusha Sharma"/>
    <n v="0"/>
    <n v="0"/>
    <m/>
    <m/>
    <s v="collect:tE34hCAic2Gkq6A7"/>
    <m/>
    <s v="AKASH TUKARAM RATHOD"/>
    <n v="7"/>
    <s v="male"/>
    <s v="child_enrol_yes"/>
    <s v="child_class_2"/>
    <s v="child_government_school"/>
    <s v="child_last_enrol_yes"/>
    <s v="child_last_class_1"/>
    <s v="child_last_government_school"/>
    <s v="n/a"/>
    <s v="n/a"/>
    <s v="n/a"/>
    <s v="n/a"/>
    <s v="n/a"/>
    <s v="n/a"/>
    <s v="n/a"/>
    <s v="n/a"/>
    <s v="n/a"/>
    <s v="n/a"/>
    <s v="n/a"/>
    <s v="n/a"/>
    <s v="n/a"/>
    <s v="n/a"/>
    <s v="n/a"/>
    <s v="n/a"/>
    <s v="n/a"/>
    <s v="n/a"/>
    <s v="n/a"/>
    <s v="n/a"/>
    <s v="n/a"/>
    <s v="n/a"/>
    <s v="n/a"/>
    <s v="n/a"/>
    <s v="n/a"/>
    <s v="n/a"/>
    <s v="n/a"/>
    <s v="n/a"/>
    <s v="n/a"/>
    <s v="n/a"/>
    <s v="n/a"/>
    <s v="n/a"/>
    <s v="n/a"/>
    <s v="n/a"/>
    <s v="n/a"/>
    <s v="n/a"/>
  </r>
  <r>
    <s v="uuid:dba84a5f-1fa3-4b2f-a569-82492ee71f1c"/>
    <s v="2021-10-24T10:38:04.760Z"/>
    <m/>
    <s v="IT for Change"/>
    <s v="Dilip D"/>
    <d v="2021-10-24T00:00:00"/>
    <s v="in_person"/>
    <s v="karnataka"/>
    <s v="district_other"/>
    <s v="BENGALURU RURAL"/>
    <s v="Arasinakunte"/>
    <s v="Nelamangala"/>
    <s v="rural"/>
    <m/>
    <s v="Yashodha"/>
    <s v="respondent_female"/>
    <s v="respondent_relationship_mother"/>
    <s v="household_head_no"/>
    <n v="4"/>
    <s v="sc"/>
    <m/>
    <s v="hindu"/>
    <s v="income_source_casual_labour"/>
    <s v="lang_kan"/>
    <m/>
    <s v="current_state"/>
    <m/>
    <m/>
    <n v="1"/>
    <n v="1"/>
    <m/>
    <s v="edu_young_textbook_all"/>
    <x v="2"/>
    <s v="communication_yes"/>
    <s v="school_status_yes"/>
    <d v="2021-10-25T00:00:00"/>
    <n v="6"/>
    <s v="Went to school"/>
    <m/>
    <s v="no"/>
    <s v="no"/>
    <s v="no"/>
    <s v="no"/>
    <m/>
    <s v="gaps_yes"/>
    <m/>
    <s v="support_no"/>
    <s v="support_no"/>
    <s v="support_no"/>
    <m/>
    <m/>
    <m/>
    <m/>
    <m/>
    <m/>
    <m/>
    <m/>
    <s v="child_ability_improved"/>
    <s v="Its better to open school."/>
    <s v="No comments"/>
    <s v="uuid:dba84a5f-1fa3-4b2f-a569-82492ee71f1c"/>
    <n v="28"/>
    <s v="Anusha Sharma"/>
    <n v="0"/>
    <n v="0"/>
    <m/>
    <m/>
    <s v="collect:tE34hCAic2Gkq6A7"/>
    <m/>
    <s v="Krishnaprasad"/>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8ace5e11-5c92-406d-835b-4dfa18df2c61"/>
    <s v="2021-10-24T10:16:18.630Z"/>
    <m/>
    <s v="IT for Change"/>
    <s v="Yashodha.s"/>
    <d v="2021-10-23T00:00:00"/>
    <s v="in_person"/>
    <s v="karnataka"/>
    <s v="district_other"/>
    <s v="Hesrghatta"/>
    <s v="Hurali Chikknhalli"/>
    <s v="Thirumala poora"/>
    <s v="rural"/>
    <m/>
    <s v="Narasimha Murthy"/>
    <s v="respondent_male"/>
    <s v="respondent_relationship_father"/>
    <s v="household_head_yes"/>
    <n v="4"/>
    <s v="obc"/>
    <m/>
    <s v="hindu"/>
    <s v="income_source_casual_labour"/>
    <s v="lang_kan"/>
    <m/>
    <s v="current_state"/>
    <m/>
    <m/>
    <n v="1"/>
    <n v="1"/>
    <m/>
    <s v="edu_young_textbook_all"/>
    <x v="1"/>
    <s v="communication_yes"/>
    <s v="school_status_no"/>
    <m/>
    <m/>
    <m/>
    <m/>
    <m/>
    <m/>
    <m/>
    <m/>
    <m/>
    <m/>
    <m/>
    <m/>
    <m/>
    <m/>
    <m/>
    <s v="study_yes"/>
    <m/>
    <s v="moment_no"/>
    <s v="moment_yes"/>
    <s v="moment_no"/>
    <s v="moment_yes"/>
    <m/>
    <s v="child_ability_declined"/>
    <s v="As a parent I am not ready to send my daughter to scholl till COVID problem clears"/>
    <s v="No comments"/>
    <s v="uuid:8ace5e11-5c92-406d-835b-4dfa18df2c61"/>
    <n v="28"/>
    <s v="Anusha Sharma"/>
    <n v="0"/>
    <n v="0"/>
    <m/>
    <m/>
    <s v="collect:Q4GenbgN9XNblLtj"/>
    <m/>
    <s v="Gowthami"/>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4ebe4258-0712-4d33-b8d1-5778ad755018"/>
    <s v="2021-10-24T10:16:14.484Z"/>
    <m/>
    <s v="IT for Change"/>
    <s v="Yashodha.s"/>
    <d v="2021-10-23T00:00:00"/>
    <s v="in_person"/>
    <s v="karnataka"/>
    <s v="district_other"/>
    <s v="Hesrghatta"/>
    <s v="Hurali Chikknhalli"/>
    <s v="Thirumala poora"/>
    <s v="rural"/>
    <m/>
    <s v="Manjula"/>
    <s v="respondent_female"/>
    <s v="respondent_relationship_mother"/>
    <s v="household_head_no"/>
    <n v="4"/>
    <s v="obc"/>
    <m/>
    <s v="hindu"/>
    <s v="income_source_casual_labour"/>
    <s v="lang_kan"/>
    <m/>
    <s v="current_state"/>
    <m/>
    <m/>
    <n v="2"/>
    <n v="2"/>
    <m/>
    <s v="edu_young_textbook_all"/>
    <x v="1"/>
    <s v="communication_yes"/>
    <s v="school_status_no"/>
    <m/>
    <m/>
    <m/>
    <m/>
    <m/>
    <m/>
    <m/>
    <m/>
    <m/>
    <m/>
    <m/>
    <m/>
    <m/>
    <m/>
    <m/>
    <s v="study_someties"/>
    <m/>
    <s v="moment_no"/>
    <s v="moment_yes"/>
    <s v="moment_no"/>
    <s v="moment_yes"/>
    <m/>
    <s v="child_ability_declined"/>
    <s v="They loosed their knowledge and they have forgotten all the basics"/>
    <s v="No comments"/>
    <s v="uuid:4ebe4258-0712-4d33-b8d1-5778ad755018"/>
    <n v="28"/>
    <s v="Anusha Sharma"/>
    <n v="0"/>
    <n v="0"/>
    <m/>
    <m/>
    <s v="collect:Q4GenbgN9XNblLtj"/>
    <m/>
    <s v="Poorvith.s"/>
    <n v="10"/>
    <s v="male"/>
    <s v="child_enrol_yes"/>
    <s v="child_class_4"/>
    <s v="child_private_school"/>
    <s v="child_last_enrol_yes"/>
    <s v="child_last_class_3"/>
    <s v="child_last_private_school"/>
    <s v="Vismaya.s"/>
    <n v="8"/>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fcfc3d21-0361-481c-858a-0f27b4ada9ed"/>
    <s v="2021-10-24T10:16:09.825Z"/>
    <m/>
    <s v="IT for Change"/>
    <s v="Yashodha.s"/>
    <d v="2021-10-23T00:00:00"/>
    <s v="in_person"/>
    <s v="karnataka"/>
    <s v="district_other"/>
    <s v="Hesrghatta"/>
    <s v="Hurali Chikknhalli"/>
    <s v="Thirumala poora"/>
    <s v="rural"/>
    <m/>
    <s v="Gangamma.c"/>
    <s v="respondent_female"/>
    <s v="respondent_relationship_mother"/>
    <s v="household_head_no"/>
    <n v="5"/>
    <s v="obc"/>
    <m/>
    <s v="hindu"/>
    <s v="income_source_casual_labour"/>
    <s v="lang_kan"/>
    <m/>
    <s v="current_state"/>
    <m/>
    <m/>
    <n v="1"/>
    <n v="1"/>
    <m/>
    <s v="edu_young_textbook_none"/>
    <x v="1"/>
    <s v="communication_no"/>
    <s v="school_status_unclear"/>
    <m/>
    <m/>
    <m/>
    <m/>
    <m/>
    <m/>
    <m/>
    <m/>
    <m/>
    <m/>
    <m/>
    <m/>
    <m/>
    <m/>
    <m/>
    <m/>
    <m/>
    <m/>
    <m/>
    <m/>
    <m/>
    <m/>
    <s v="child_ability_declined"/>
    <s v="I am happy even in this pandemic and this situation schools are starting and children's are excited to go for school and they can learn clearly."/>
    <s v="No comments"/>
    <s v="uuid:fcfc3d21-0361-481c-858a-0f27b4ada9ed"/>
    <n v="28"/>
    <s v="Anusha Sharma"/>
    <n v="0"/>
    <n v="0"/>
    <m/>
    <m/>
    <s v="collect:Q4GenbgN9XNblLtj"/>
    <m/>
    <s v="Deepak.s"/>
    <n v="16"/>
    <s v="male"/>
    <s v="child_enrol_no"/>
    <m/>
    <m/>
    <s v="child_last_enrol_yes"/>
    <s v="child_last_class_10"/>
    <s v="child_last_private_school"/>
    <s v="n/a"/>
    <s v="n/a"/>
    <s v="n/a"/>
    <s v="n/a"/>
    <s v="n/a"/>
    <s v="n/a"/>
    <s v="n/a"/>
    <s v="n/a"/>
    <s v="n/a"/>
    <s v="n/a"/>
    <s v="n/a"/>
    <s v="n/a"/>
    <s v="n/a"/>
    <s v="n/a"/>
    <s v="n/a"/>
    <s v="n/a"/>
    <s v="n/a"/>
    <s v="n/a"/>
    <s v="n/a"/>
    <s v="n/a"/>
    <s v="n/a"/>
    <s v="n/a"/>
    <s v="n/a"/>
    <s v="n/a"/>
    <s v="n/a"/>
    <s v="n/a"/>
    <s v="n/a"/>
    <s v="n/a"/>
    <s v="n/a"/>
    <s v="n/a"/>
    <s v="n/a"/>
    <s v="n/a"/>
    <s v="n/a"/>
    <s v="n/a"/>
    <s v="n/a"/>
    <s v="n/a"/>
  </r>
  <r>
    <s v="uuid:25780c28-0df6-4c5c-9ca8-0e441ef7c569"/>
    <s v="2021-10-24T10:16:05.107Z"/>
    <m/>
    <s v="IT for Change"/>
    <s v="Yashodha.s"/>
    <d v="2021-10-23T00:00:00"/>
    <s v="in_person"/>
    <s v="karnataka"/>
    <s v="district_other"/>
    <s v="Hesrghatta"/>
    <s v="Hurali Chikknhalli"/>
    <s v="Thirumala poora"/>
    <s v="rural"/>
    <m/>
    <s v="Roopa"/>
    <s v="respondent_female"/>
    <s v="respondent_relationship_mother"/>
    <s v="household_head_no"/>
    <n v="5"/>
    <s v="obc"/>
    <m/>
    <s v="hindu"/>
    <s v="income_source_casual_labour"/>
    <s v="lang_kan"/>
    <m/>
    <s v="current_state"/>
    <m/>
    <m/>
    <n v="3"/>
    <n v="3"/>
    <m/>
    <s v="edu_young_textbook_some"/>
    <x v="0"/>
    <s v="communication_yes"/>
    <s v="school_status_yes"/>
    <d v="2021-08-09T00:00:00"/>
    <n v="45"/>
    <s v="She attended all the classes"/>
    <m/>
    <s v="no"/>
    <s v="yes"/>
    <s v="no"/>
    <s v="no"/>
    <m/>
    <s v="gaps_yes"/>
    <m/>
    <s v="support_sometimes"/>
    <s v="support_no"/>
    <s v="support_no"/>
    <m/>
    <m/>
    <m/>
    <m/>
    <m/>
    <m/>
    <m/>
    <m/>
    <s v="child_ability_declined"/>
    <s v="I am not satisfied about education got during pandemic days."/>
    <s v="No comments"/>
    <s v="uuid:25780c28-0df6-4c5c-9ca8-0e441ef7c569"/>
    <n v="28"/>
    <s v="Anusha Sharma"/>
    <n v="0"/>
    <n v="0"/>
    <m/>
    <m/>
    <s v="collect:Q4GenbgN9XNblLtj"/>
    <m/>
    <s v="Likitha.r"/>
    <n v="12"/>
    <s v="female"/>
    <s v="child_enrol_yes"/>
    <s v="child_class_6"/>
    <s v="child_government_school"/>
    <s v="child_last_enrol_yes"/>
    <s v="child_last_class_5"/>
    <s v="child_last_government_school"/>
    <s v="Keerthi.r"/>
    <n v="9"/>
    <s v="female"/>
    <s v="child_enrol_yes"/>
    <s v="child_class_3"/>
    <s v="child_government_school"/>
    <s v="child_last_enrol_yes"/>
    <s v="child_last_class_2"/>
    <s v="child_last_government_school"/>
    <s v="Ashwin Kumar.r"/>
    <n v="7"/>
    <s v="male"/>
    <s v="child_enrol_yes"/>
    <s v="child_class_1"/>
    <s v="child_government_school"/>
    <s v="child_last_enrol_no"/>
    <m/>
    <m/>
    <s v="n/a"/>
    <s v="n/a"/>
    <s v="n/a"/>
    <s v="n/a"/>
    <s v="n/a"/>
    <s v="n/a"/>
    <s v="n/a"/>
    <s v="n/a"/>
    <s v="n/a"/>
    <s v="n/a"/>
    <s v="n/a"/>
    <s v="n/a"/>
    <s v="n/a"/>
    <s v="n/a"/>
    <s v="n/a"/>
    <s v="n/a"/>
    <s v="n/a"/>
    <s v="n/a"/>
  </r>
  <r>
    <s v="uuid:9768a40e-b138-441b-a524-4ed11201727f"/>
    <s v="2021-10-24T10:16:00.313Z"/>
    <m/>
    <s v="IT for Change"/>
    <s v="Yashodha.s"/>
    <d v="2021-10-23T00:00:00"/>
    <s v="in_person"/>
    <s v="karnataka"/>
    <s v="district_other"/>
    <s v="Hesrghatta"/>
    <s v="Hurali Chikknhalli"/>
    <s v="Thirumala poora"/>
    <s v="rural"/>
    <m/>
    <s v="Nagaraju"/>
    <s v="respondent_male"/>
    <s v="respondent_relationship_father"/>
    <s v="household_head_yes"/>
    <n v="4"/>
    <s v="obc"/>
    <m/>
    <s v="hindu"/>
    <s v="income_source_casual_labour"/>
    <s v="lang_kan"/>
    <m/>
    <s v="current_state"/>
    <m/>
    <m/>
    <n v="2"/>
    <n v="2"/>
    <m/>
    <s v="edu_young_textbook_some"/>
    <x v="1"/>
    <s v="communication_yes"/>
    <s v="school_status_yes"/>
    <d v="2021-08-25T00:00:00"/>
    <n v="40"/>
    <s v="He had attended all the classes"/>
    <m/>
    <s v="no"/>
    <s v="yes"/>
    <s v="no"/>
    <s v="no"/>
    <m/>
    <s v="gaps_yes"/>
    <m/>
    <s v="support_no"/>
    <s v="support_no"/>
    <s v="support_no"/>
    <m/>
    <m/>
    <m/>
    <m/>
    <m/>
    <m/>
    <m/>
    <m/>
    <s v="child_ability_declined"/>
    <s v="During this lock down many students life was spoiled ..."/>
    <s v="No comments"/>
    <s v="uuid:9768a40e-b138-441b-a524-4ed11201727f"/>
    <n v="28"/>
    <s v="Anusha Sharma"/>
    <n v="0"/>
    <n v="0"/>
    <m/>
    <m/>
    <s v="collect:Q4GenbgN9XNblLtj"/>
    <m/>
    <s v="Pavan Kumar.n"/>
    <n v="15"/>
    <s v="male"/>
    <s v="child_enrol_yes"/>
    <s v="child_class_9"/>
    <s v="child_private_school"/>
    <s v="child_last_enrol_yes"/>
    <s v="child_last_class_8"/>
    <s v="child_last_private_school"/>
    <s v="Manoj.n"/>
    <n v="11"/>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b3390a08-ce6a-4ed8-9141-5f0ec5b8a8c6"/>
    <s v="2021-10-24T10:15:55.655Z"/>
    <m/>
    <s v="IT for Change"/>
    <s v="Yashodha.s"/>
    <d v="2021-10-23T00:00:00"/>
    <s v="in_person"/>
    <s v="karnataka"/>
    <s v="district_other"/>
    <s v="Hesrghatta"/>
    <s v="Hurali Chikknhalli"/>
    <s v="Thirumala poora"/>
    <s v="rural"/>
    <m/>
    <s v="Yashodha"/>
    <s v="respondent_female"/>
    <s v="respondent_relationship_mother"/>
    <s v="household_head_no"/>
    <n v="6"/>
    <s v="obc"/>
    <m/>
    <s v="hindu"/>
    <s v="income_source_farming"/>
    <s v="lang_kan"/>
    <m/>
    <s v="current_state"/>
    <m/>
    <m/>
    <n v="2"/>
    <n v="2"/>
    <m/>
    <s v="edu_young_textbook_some"/>
    <x v="0"/>
    <s v="communication_yes"/>
    <s v="school_status_unclear"/>
    <m/>
    <m/>
    <m/>
    <m/>
    <m/>
    <m/>
    <m/>
    <m/>
    <m/>
    <m/>
    <m/>
    <m/>
    <m/>
    <m/>
    <m/>
    <m/>
    <m/>
    <m/>
    <m/>
    <m/>
    <m/>
    <m/>
    <s v="child_ability_declined"/>
    <s v="My opinion is that they must take care with strict rules and regulations"/>
    <s v="No comments"/>
    <s v="uuid:b3390a08-ce6a-4ed8-9141-5f0ec5b8a8c6"/>
    <n v="28"/>
    <s v="Anusha Sharma"/>
    <n v="0"/>
    <n v="0"/>
    <m/>
    <m/>
    <s v="collect:Q4GenbgN9XNblLtj"/>
    <m/>
    <s v="Shashank.h"/>
    <n v="11"/>
    <s v="male"/>
    <s v="child_enrol_yes"/>
    <s v="child_class_6"/>
    <s v="child_government_school"/>
    <s v="child_last_enrol_yes"/>
    <s v="child_last_class_5"/>
    <s v="child_last_government_school"/>
    <s v="Lekhana.h"/>
    <n v="7"/>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3fc8995-3174-407c-9649-444d79534851"/>
    <s v="2021-10-24T10:15:40.007Z"/>
    <m/>
    <s v="IT for Change"/>
    <s v="Yashodha.sp"/>
    <d v="2021-10-24T00:00:00"/>
    <s v="in_person"/>
    <s v="karnataka"/>
    <s v="district_other"/>
    <s v="Hesrghatta"/>
    <s v="Hurali Chikknhalli"/>
    <s v="Thirumala poora"/>
    <s v="rural"/>
    <m/>
    <s v="Yellamma.v"/>
    <s v="respondent_female"/>
    <s v="respondent_relationship_mother"/>
    <s v="household_head_yes"/>
    <n v="4"/>
    <s v="caste_unclear"/>
    <m/>
    <s v="hindu"/>
    <s v="income_source_casual_labour"/>
    <s v="lang_kan"/>
    <m/>
    <s v="current_state"/>
    <m/>
    <m/>
    <n v="2"/>
    <n v="2"/>
    <m/>
    <s v="edu_young_textbook_all"/>
    <x v="1"/>
    <s v="communication_yes"/>
    <s v="school_status_yes"/>
    <d v="2021-07-15T00:00:00"/>
    <n v="70"/>
    <s v="She attended"/>
    <m/>
    <s v="no"/>
    <s v="yes"/>
    <s v="no"/>
    <s v="yes"/>
    <m/>
    <s v="gaps_yes"/>
    <m/>
    <s v="support_no"/>
    <s v="support_no"/>
    <s v="support_no"/>
    <m/>
    <m/>
    <m/>
    <m/>
    <m/>
    <m/>
    <m/>
    <m/>
    <s v="child_ability_declined"/>
    <s v="By using mobiles for attending classes is so dangerous and it made lazything during pandemic"/>
    <s v="No comments"/>
    <s v="uuid:c3fc8995-3174-407c-9649-444d79534851"/>
    <n v="28"/>
    <s v="Anusha Sharma"/>
    <n v="0"/>
    <n v="0"/>
    <m/>
    <m/>
    <s v="collect:Q4GenbgN9XNblLtj"/>
    <m/>
    <s v="Pavithra.d"/>
    <n v="15"/>
    <s v="female"/>
    <s v="child_enrol_yes"/>
    <s v="child_class_10"/>
    <s v="child_private_school"/>
    <s v="child_last_enrol_yes"/>
    <s v="child_last_class_9"/>
    <s v="child_last_private_school"/>
    <s v="Akulraj.d"/>
    <n v="7"/>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470bae33-6d73-40a9-a29c-6d8cc16072e9"/>
    <s v="2021-10-24T10:15:35.763Z"/>
    <m/>
    <s v="IT for Change"/>
    <s v="Yashodha.sp"/>
    <d v="2021-10-24T00:00:00"/>
    <s v="in_person"/>
    <s v="karnataka"/>
    <s v="district_other"/>
    <s v="Hesrghatta"/>
    <s v="Hurali Chikknhalli"/>
    <s v="Thirumala poora"/>
    <s v="rural"/>
    <m/>
    <s v="Shivakumari"/>
    <s v="respondent_female"/>
    <s v="respondent_relationship_mother"/>
    <s v="household_head_no"/>
    <n v="3"/>
    <s v="caste_unclear"/>
    <m/>
    <s v="hindu"/>
    <s v="income_source_casual_labour"/>
    <s v="lang_kan"/>
    <m/>
    <s v="current_state"/>
    <m/>
    <m/>
    <n v="1"/>
    <n v="1"/>
    <m/>
    <s v="edu_young_textbook_all"/>
    <x v="1"/>
    <s v="communication_no"/>
    <s v="school_status_no"/>
    <m/>
    <m/>
    <m/>
    <m/>
    <m/>
    <m/>
    <m/>
    <m/>
    <m/>
    <m/>
    <m/>
    <m/>
    <m/>
    <m/>
    <m/>
    <s v="study_someties"/>
    <m/>
    <s v="moment_no"/>
    <s v="moment_yes"/>
    <s v="moment_no"/>
    <s v="moment_yes"/>
    <m/>
    <s v="child_ability_declined"/>
    <s v="My concern is that to start physical classes because childrens are not concentrating on studies."/>
    <s v="No comments"/>
    <s v="uuid:470bae33-6d73-40a9-a29c-6d8cc16072e9"/>
    <n v="28"/>
    <s v="Anusha Sharma"/>
    <n v="0"/>
    <n v="0"/>
    <m/>
    <m/>
    <s v="collect:Q4GenbgN9XNblLtj"/>
    <m/>
    <s v="Veerajashwanth.g"/>
    <n v="9"/>
    <s v="male"/>
    <s v="child_enrol_yes"/>
    <s v="child_class_3"/>
    <s v="child_private_school"/>
    <s v="child_last_enrol_yes"/>
    <s v="child_last_class_2"/>
    <s v="child_last_private_school"/>
    <s v="n/a"/>
    <s v="n/a"/>
    <s v="n/a"/>
    <s v="n/a"/>
    <s v="n/a"/>
    <s v="n/a"/>
    <s v="n/a"/>
    <s v="n/a"/>
    <s v="n/a"/>
    <s v="n/a"/>
    <s v="n/a"/>
    <s v="n/a"/>
    <s v="n/a"/>
    <s v="n/a"/>
    <s v="n/a"/>
    <s v="n/a"/>
    <s v="n/a"/>
    <s v="n/a"/>
    <s v="n/a"/>
    <s v="n/a"/>
    <s v="n/a"/>
    <s v="n/a"/>
    <s v="n/a"/>
    <s v="n/a"/>
    <s v="n/a"/>
    <s v="n/a"/>
    <s v="n/a"/>
    <s v="n/a"/>
    <s v="n/a"/>
    <s v="n/a"/>
    <s v="n/a"/>
    <s v="n/a"/>
    <s v="n/a"/>
    <s v="n/a"/>
    <s v="n/a"/>
    <s v="n/a"/>
  </r>
  <r>
    <s v="uuid:7cbe1acb-e2bb-438c-b017-6eaa836fdad0"/>
    <s v="2021-10-24T10:15:31.068Z"/>
    <m/>
    <s v="IT for Change"/>
    <s v="Yashodha.s"/>
    <d v="2021-10-24T00:00:00"/>
    <s v="in_person"/>
    <s v="karnataka"/>
    <s v="district_other"/>
    <s v="Hesrghatta"/>
    <s v="Hurali Chikknhalli"/>
    <s v="Thirumala poora"/>
    <s v="rural"/>
    <m/>
    <s v="Sakkamma"/>
    <s v="respondent_female"/>
    <s v="respondent_relationship_mother"/>
    <s v="household_head_yes"/>
    <n v="3"/>
    <s v="obc"/>
    <m/>
    <s v="hindu"/>
    <s v="income_source_casual_labour"/>
    <s v="lang_kan"/>
    <m/>
    <s v="current_state"/>
    <m/>
    <m/>
    <n v="2"/>
    <n v="2"/>
    <m/>
    <s v="edu_young_textbook_all"/>
    <x v="1"/>
    <s v="communication_no"/>
    <s v="school_status_no"/>
    <m/>
    <m/>
    <m/>
    <m/>
    <m/>
    <m/>
    <m/>
    <m/>
    <m/>
    <m/>
    <m/>
    <m/>
    <m/>
    <m/>
    <m/>
    <s v="study_someties"/>
    <m/>
    <s v="moment_no"/>
    <s v="moment_yes"/>
    <s v="moment_no"/>
    <s v="moment_yes"/>
    <m/>
    <s v="child_ability_declined"/>
    <s v="Students are becoming so much dull due to pandemic days"/>
    <s v="No comments"/>
    <s v="uuid:7cbe1acb-e2bb-438c-b017-6eaa836fdad0"/>
    <n v="28"/>
    <s v="Anusha Sharma"/>
    <n v="0"/>
    <n v="0"/>
    <m/>
    <m/>
    <s v="collect:Q4GenbgN9XNblLtj"/>
    <m/>
    <s v="Yogesh"/>
    <n v="13"/>
    <s v="male"/>
    <s v="child_enrol_yes"/>
    <s v="child_class_7"/>
    <s v="child_private_school"/>
    <s v="child_last_enrol_yes"/>
    <s v="child_last_class_6"/>
    <s v="child_last_private_school"/>
    <s v="Kushi"/>
    <n v="11"/>
    <s v="fe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cdde7f60-3e4a-407e-bb31-18074d985700"/>
    <s v="2021-10-24T10:15:04.902Z"/>
    <m/>
    <s v="IT for Change"/>
    <s v="Yashodha.s"/>
    <d v="2021-10-23T00:00:00"/>
    <s v="in_person"/>
    <s v="karnataka"/>
    <s v="district_other"/>
    <s v="Hesrghatta"/>
    <s v="Hurali Chikknhalli"/>
    <s v="Thirumala poora"/>
    <s v="rural"/>
    <m/>
    <s v="Sirisha"/>
    <s v="respondent_female"/>
    <s v="respondent_relationship_mother"/>
    <s v="household_head_no"/>
    <n v="5"/>
    <s v="caste_unclear"/>
    <m/>
    <s v="hindu"/>
    <s v="income_source_casual_labour"/>
    <s v="lang_telugu"/>
    <m/>
    <s v="current_state"/>
    <m/>
    <m/>
    <n v="2"/>
    <n v="2"/>
    <m/>
    <s v="edu_young_textbook_all"/>
    <x v="1"/>
    <s v="communication_yes"/>
    <s v="school_status_yes"/>
    <d v="2021-09-06T00:00:00"/>
    <n v="25"/>
    <s v="She attended"/>
    <m/>
    <s v="no"/>
    <s v="yes"/>
    <s v="no"/>
    <s v="yes"/>
    <m/>
    <s v="gaps_yes"/>
    <m/>
    <s v="support_sometimes"/>
    <s v="support_no"/>
    <s v="support_no"/>
    <m/>
    <m/>
    <m/>
    <m/>
    <m/>
    <m/>
    <m/>
    <m/>
    <s v="child_ability_declined"/>
    <s v="She has forgotten all the knowledge she become dull in academic performance."/>
    <s v="No comments"/>
    <s v="uuid:cdde7f60-3e4a-407e-bb31-18074d985700"/>
    <n v="28"/>
    <s v="Anusha Sharma"/>
    <n v="0"/>
    <n v="0"/>
    <m/>
    <m/>
    <s v="collect:Q4GenbgN9XNblLtj"/>
    <m/>
    <s v="1.sharanya"/>
    <n v="12"/>
    <s v="female"/>
    <s v="child_enrol_yes"/>
    <s v="child_class_7"/>
    <s v="child_private_school"/>
    <s v="child_last_enrol_yes"/>
    <s v="child_last_class_6"/>
    <s v="child_last_private_school"/>
    <s v="Muppuri likitha"/>
    <n v="7"/>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e14121d9-8338-4efc-aabc-7e1334a40c6f"/>
    <s v="2021-10-24T09:35:12.885Z"/>
    <m/>
    <s v="IT for Change"/>
    <s v="Surabhi R.V"/>
    <d v="2021-10-24T00:00:00"/>
    <s v="in_person"/>
    <s v="karnataka"/>
    <s v="district_other"/>
    <s v="Rascharuvu village"/>
    <s v="Rascharuvu"/>
    <s v="Rascharuvu"/>
    <s v="rural"/>
    <m/>
    <s v="Ravanappa"/>
    <s v="respondent_male"/>
    <s v="respondent_relationship_father"/>
    <s v="household_head_yes"/>
    <n v="4"/>
    <s v="obc"/>
    <m/>
    <s v="hindu"/>
    <s v="income_source_non_farming"/>
    <s v="lang_telugu"/>
    <m/>
    <s v="current_state"/>
    <m/>
    <m/>
    <n v="1"/>
    <n v="1"/>
    <m/>
    <s v="edu_young_textbook_all"/>
    <x v="1"/>
    <s v="communication_yes"/>
    <s v="school_status_yes"/>
    <d v="2021-08-02T00:00:00"/>
    <n v="52"/>
    <s v="She did not attend all the classes because some health issues"/>
    <m/>
    <m/>
    <m/>
    <m/>
    <m/>
    <s v="She study her self"/>
    <s v="gaps_yes"/>
    <m/>
    <s v="support_sometimes"/>
    <m/>
    <m/>
    <m/>
    <m/>
    <m/>
    <m/>
    <m/>
    <m/>
    <m/>
    <m/>
    <s v="child_ability_improved"/>
    <s v="At the time of pandemic in online class the difficulty to understand but. After reopening school they are feel easy to understand"/>
    <s v="She investing in good manner"/>
    <s v="uuid:e14121d9-8338-4efc-aabc-7e1334a40c6f"/>
    <n v="28"/>
    <s v="Anusha Sharma"/>
    <n v="0"/>
    <n v="0"/>
    <m/>
    <m/>
    <s v="collect:JwT5BcXDYheiSFNR"/>
    <m/>
    <s v="Aarath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20fdfe30-1e69-467b-bdd6-235d3d70d040"/>
    <s v="2021-10-24T09:35:07.799Z"/>
    <m/>
    <s v="IT for Change"/>
    <s v="Surabhi R.V"/>
    <d v="2021-10-24T00:00:00"/>
    <s v="in_person"/>
    <s v="karnataka"/>
    <s v="district_other"/>
    <s v="Rascharuvu village"/>
    <s v="Rascharuvu"/>
    <s v="Rascharuvu"/>
    <s v="rural"/>
    <m/>
    <s v="Nagabushna. K. A"/>
    <s v="respondent_male"/>
    <s v="respondent_relationship_father"/>
    <s v="household_head_yes"/>
    <n v="4"/>
    <s v="obc"/>
    <m/>
    <s v="hindu"/>
    <s v="income_source_org_sector income_source_other"/>
    <s v="lang_telugu lang_kan"/>
    <m/>
    <s v="current_state"/>
    <m/>
    <m/>
    <n v="1"/>
    <n v="1"/>
    <m/>
    <s v="edu_young_textbook_all"/>
    <x v="1"/>
    <s v="communication_yes"/>
    <s v="school_status_yes"/>
    <d v="2021-08-02T00:00:00"/>
    <n v="50"/>
    <s v="She attended all the classes"/>
    <m/>
    <m/>
    <m/>
    <m/>
    <m/>
    <s v="Self study"/>
    <s v="gaps_no"/>
    <m/>
    <m/>
    <m/>
    <m/>
    <s v="No extra class"/>
    <m/>
    <m/>
    <m/>
    <m/>
    <m/>
    <m/>
    <m/>
    <s v="child_ability_improved"/>
    <s v="They feel happy about her education and schools re-opening"/>
    <s v="She commented with us in good manner"/>
    <s v="uuid:20fdfe30-1e69-467b-bdd6-235d3d70d040"/>
    <n v="28"/>
    <s v="Anusha Sharma"/>
    <n v="0"/>
    <n v="0"/>
    <m/>
    <m/>
    <s v="collect:JwT5BcXDYheiSFNR"/>
    <m/>
    <s v="Gayatr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57bc0fb-03d4-4cc5-9130-9a45fcbc7fe5"/>
    <s v="2021-10-24T09:35:02.680Z"/>
    <m/>
    <s v="IT for Change"/>
    <s v="Surabhi R.V"/>
    <d v="2021-10-24T00:00:00"/>
    <s v="in_person"/>
    <s v="karnataka"/>
    <s v="district_other"/>
    <s v="Rascharuvu village"/>
    <s v="Rascharuvu"/>
    <s v="Rascharuvu"/>
    <s v="rural"/>
    <m/>
    <s v="Manjunatha. V"/>
    <s v="respondent_male"/>
    <s v="respondent_relationship_father"/>
    <s v="household_head_yes"/>
    <n v="4"/>
    <s v="obc"/>
    <m/>
    <s v="hindu"/>
    <s v="income_source_org_sector income_source_farming"/>
    <s v="lang_telugu lang_kan"/>
    <m/>
    <s v="current_state"/>
    <m/>
    <m/>
    <n v="2"/>
    <n v="2"/>
    <m/>
    <s v="edu_young_textbook_some"/>
    <x v="0"/>
    <s v="communication_yes"/>
    <s v="school_status_yes"/>
    <d v="2021-09-01T00:00:00"/>
    <n v="40"/>
    <s v="He attended all the classes"/>
    <m/>
    <m/>
    <m/>
    <m/>
    <m/>
    <s v="His father help them in studying"/>
    <s v="gaps_yes"/>
    <m/>
    <m/>
    <m/>
    <m/>
    <s v="No extra class"/>
    <m/>
    <m/>
    <m/>
    <m/>
    <m/>
    <m/>
    <m/>
    <s v="child_ability_declined"/>
    <s v="They are not well in education at the time of pandemic. But know i think they will improve them self after school reopening"/>
    <s v="Ok"/>
    <s v="uuid:c57bc0fb-03d4-4cc5-9130-9a45fcbc7fe5"/>
    <n v="28"/>
    <s v="Anusha Sharma"/>
    <n v="0"/>
    <n v="0"/>
    <m/>
    <m/>
    <s v="collect:JwT5BcXDYheiSFNR"/>
    <m/>
    <s v="Vamshi"/>
    <n v="13"/>
    <s v="male"/>
    <s v="child_enrol_yes"/>
    <s v="child_class_7"/>
    <s v="child_government_school"/>
    <s v="child_last_enrol_yes"/>
    <s v="child_last_class_6"/>
    <s v="child_last_government_school"/>
    <s v="Varun"/>
    <n v="7"/>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1b2e6df-4782-4758-b690-99fef96d77f8"/>
    <s v="2021-10-24T09:34:58.788Z"/>
    <m/>
    <s v="IT for Change"/>
    <s v="Surabhi R.V"/>
    <d v="2021-10-24T00:00:00"/>
    <s v="in_person"/>
    <s v="karnataka"/>
    <s v="district_other"/>
    <s v="Rascharuvu village"/>
    <s v="Rascharuvu"/>
    <s v="Rascharuvu"/>
    <s v="rural"/>
    <m/>
    <s v="G. S Manjunatha"/>
    <s v="respondent_male"/>
    <s v="respondent_relationship_father"/>
    <s v="household_head_yes"/>
    <n v="4"/>
    <s v="obc"/>
    <m/>
    <s v="hindu"/>
    <s v="income_source_farming"/>
    <s v="lang_telugu"/>
    <m/>
    <s v="current_state"/>
    <m/>
    <m/>
    <n v="2"/>
    <n v="2"/>
    <m/>
    <s v="edu_young_textbook_none"/>
    <x v="3"/>
    <s v="communication_yes"/>
    <s v="school_status_yes"/>
    <d v="2021-10-01T00:00:00"/>
    <n v="12"/>
    <s v="He attended all the classes"/>
    <m/>
    <m/>
    <m/>
    <m/>
    <m/>
    <s v="Studying him self"/>
    <s v="gaps_no"/>
    <m/>
    <m/>
    <m/>
    <m/>
    <s v="No extra class"/>
    <m/>
    <m/>
    <m/>
    <m/>
    <m/>
    <m/>
    <m/>
    <s v="child_ability_improved"/>
    <s v="We are happy for school's re opening"/>
    <s v="Good"/>
    <s v="uuid:71b2e6df-4782-4758-b690-99fef96d77f8"/>
    <n v="28"/>
    <s v="Anusha Sharma"/>
    <n v="0"/>
    <n v="0"/>
    <m/>
    <m/>
    <s v="collect:JwT5BcXDYheiSFNR"/>
    <m/>
    <s v="Manoj. G. M"/>
    <n v="11"/>
    <s v="male"/>
    <s v="child_enrol_yes"/>
    <s v="child_class_3"/>
    <s v="child_private_school"/>
    <s v="child_last_enrol_yes"/>
    <s v="child_last_class_4"/>
    <s v="child_last_private_school"/>
    <s v="Rahul. G. M"/>
    <n v="7"/>
    <s v="male"/>
    <s v="child_enrol_yes"/>
    <s v="child_class_2"/>
    <s v="child_private_school"/>
    <s v="child_last_enrol_no"/>
    <m/>
    <m/>
    <s v="n/a"/>
    <s v="n/a"/>
    <s v="n/a"/>
    <s v="n/a"/>
    <s v="n/a"/>
    <s v="n/a"/>
    <s v="n/a"/>
    <s v="n/a"/>
    <s v="n/a"/>
    <s v="n/a"/>
    <s v="n/a"/>
    <s v="n/a"/>
    <s v="n/a"/>
    <s v="n/a"/>
    <s v="n/a"/>
    <s v="n/a"/>
    <s v="n/a"/>
    <s v="n/a"/>
    <s v="n/a"/>
    <s v="n/a"/>
    <s v="n/a"/>
    <s v="n/a"/>
    <s v="n/a"/>
    <s v="n/a"/>
    <s v="n/a"/>
    <s v="n/a"/>
    <s v="n/a"/>
  </r>
  <r>
    <s v="uuid:8393db4d-86c9-45a0-a4be-50735d45cb0d"/>
    <s v="2021-10-24T09:34:58.180Z"/>
    <m/>
    <s v="IT for Change"/>
    <s v="Surabhi R.V"/>
    <d v="2021-10-24T00:00:00"/>
    <s v="in_person"/>
    <s v="karnataka"/>
    <s v="district_other"/>
    <s v="Rascharuvu village"/>
    <s v="Rascharuvu"/>
    <s v="Rascharuvu"/>
    <s v="rural"/>
    <m/>
    <s v="Shankarappa S. N"/>
    <s v="respondent_male"/>
    <s v="respondent_relationship_father"/>
    <s v="household_head_no"/>
    <n v="10"/>
    <s v="obc"/>
    <m/>
    <s v="hindu"/>
    <s v="income_source_other"/>
    <s v="lang_telugu"/>
    <m/>
    <s v="current_state"/>
    <m/>
    <m/>
    <n v="2"/>
    <n v="2"/>
    <m/>
    <s v="edu_young_textbook_all"/>
    <x v="3"/>
    <s v="communication_yes"/>
    <s v="school_status_yes"/>
    <d v="2021-08-20T00:00:00"/>
    <n v="45"/>
    <s v="They attended all the classes"/>
    <m/>
    <m/>
    <m/>
    <m/>
    <m/>
    <s v="They studied them selfs"/>
    <s v="gaps_unclear"/>
    <m/>
    <m/>
    <m/>
    <m/>
    <s v="No extra class"/>
    <m/>
    <m/>
    <m/>
    <m/>
    <m/>
    <m/>
    <m/>
    <s v="child_ability_improved"/>
    <s v="The schools conducted online class but they can't understand properly but now after schools re opening  they understanding properly"/>
    <s v="Better"/>
    <s v="uuid:8393db4d-86c9-45a0-a4be-50735d45cb0d"/>
    <n v="28"/>
    <s v="Anusha Sharma"/>
    <n v="0"/>
    <n v="0"/>
    <m/>
    <m/>
    <s v="collect:JwT5BcXDYheiSFNR"/>
    <m/>
    <s v="Krishnasree. S"/>
    <n v="14"/>
    <s v="female"/>
    <s v="child_enrol_yes"/>
    <s v="child_class_8"/>
    <s v="child_private_school"/>
    <s v="child_last_enrol_yes"/>
    <s v="child_last_class_9"/>
    <s v="child_last_private_school"/>
    <s v="Kishor. S"/>
    <n v="13"/>
    <s v="male"/>
    <s v="child_enrol_yes"/>
    <s v="child_class_6"/>
    <s v="child_private_school"/>
    <s v="child_last_enrol_yes"/>
    <s v="child_last_class_7"/>
    <s v="child_last_private_school"/>
    <s v="n/a"/>
    <s v="n/a"/>
    <s v="n/a"/>
    <s v="n/a"/>
    <s v="n/a"/>
    <s v="n/a"/>
    <s v="n/a"/>
    <s v="n/a"/>
    <s v="n/a"/>
    <s v="n/a"/>
    <s v="n/a"/>
    <s v="n/a"/>
    <s v="n/a"/>
    <s v="n/a"/>
    <s v="n/a"/>
    <s v="n/a"/>
    <s v="n/a"/>
    <s v="n/a"/>
    <s v="n/a"/>
    <s v="n/a"/>
    <s v="n/a"/>
    <s v="n/a"/>
    <s v="n/a"/>
    <s v="n/a"/>
    <s v="n/a"/>
    <s v="n/a"/>
    <s v="n/a"/>
  </r>
  <r>
    <s v="uuid:9f5eecf8-6dcd-4c46-b2e4-2fafd6e7bbc5"/>
    <s v="2021-10-24T09:34:57.552Z"/>
    <m/>
    <s v="IT for Change"/>
    <s v="Surabhi R.V"/>
    <d v="2021-10-24T00:00:00"/>
    <s v="in_person"/>
    <s v="karnataka"/>
    <s v="district_other"/>
    <s v="Rascharuvu village"/>
    <s v="Rascharuvu"/>
    <s v="Rascharuvu"/>
    <s v="rural"/>
    <m/>
    <s v="N. Sujatha"/>
    <s v="respondent_female"/>
    <s v="respondent_relationship_mother"/>
    <s v="household_head_no"/>
    <n v="4"/>
    <s v="obc"/>
    <m/>
    <s v="hindu"/>
    <s v="income_source_non_farming"/>
    <s v="lang_telugu lang_kan"/>
    <m/>
    <s v="current_state"/>
    <m/>
    <m/>
    <n v="2"/>
    <n v="2"/>
    <m/>
    <s v="edu_young_textbook_all"/>
    <x v="3"/>
    <s v="communication_yes"/>
    <s v="school_status_yes"/>
    <d v="2021-09-01T00:00:00"/>
    <n v="45"/>
    <s v="They attended"/>
    <m/>
    <m/>
    <m/>
    <m/>
    <s v="yes"/>
    <m/>
    <s v="gaps_no"/>
    <m/>
    <m/>
    <m/>
    <m/>
    <s v="No extra class"/>
    <m/>
    <m/>
    <m/>
    <m/>
    <m/>
    <m/>
    <m/>
    <s v="child_ability_improved"/>
    <s v="They didn't get proper education in pandemic. After schools reopening they will get proper education"/>
    <s v="Good"/>
    <s v="uuid:9f5eecf8-6dcd-4c46-b2e4-2fafd6e7bbc5"/>
    <n v="28"/>
    <s v="Anusha Sharma"/>
    <n v="0"/>
    <n v="0"/>
    <m/>
    <m/>
    <s v="collect:JwT5BcXDYheiSFNR"/>
    <m/>
    <s v="Pallavi. G. R"/>
    <n v="12"/>
    <s v="female"/>
    <s v="child_enrol_yes"/>
    <s v="child_class_5"/>
    <s v="child_private_school"/>
    <s v="child_last_enrol_yes"/>
    <s v="child_last_class_6"/>
    <s v="child_last_private_school"/>
    <s v="Balaji. G. R"/>
    <n v="9"/>
    <s v="male"/>
    <s v="child_enrol_yes"/>
    <s v="child_class_2"/>
    <s v="child_private_school"/>
    <s v="child_last_enrol_yes"/>
    <s v="child_last_class_3"/>
    <s v="child_last_private_school"/>
    <s v="n/a"/>
    <s v="n/a"/>
    <s v="n/a"/>
    <s v="n/a"/>
    <s v="n/a"/>
    <s v="n/a"/>
    <s v="n/a"/>
    <s v="n/a"/>
    <s v="n/a"/>
    <s v="n/a"/>
    <s v="n/a"/>
    <s v="n/a"/>
    <s v="n/a"/>
    <s v="n/a"/>
    <s v="n/a"/>
    <s v="n/a"/>
    <s v="n/a"/>
    <s v="n/a"/>
    <s v="n/a"/>
    <s v="n/a"/>
    <s v="n/a"/>
    <s v="n/a"/>
    <s v="n/a"/>
    <s v="n/a"/>
    <s v="n/a"/>
    <s v="n/a"/>
    <s v="n/a"/>
  </r>
  <r>
    <s v="uuid:9bf371b6-adc7-4d27-aad4-594703c207f9"/>
    <s v="2021-10-24T09:34:18.956Z"/>
    <m/>
    <s v="IT for Change"/>
    <s v="Surabhi R.V"/>
    <d v="2021-10-24T00:00:00"/>
    <s v="in_person"/>
    <s v="karnataka"/>
    <s v="district_other"/>
    <s v="Rascharuvu village"/>
    <s v="Rascharuvu"/>
    <s v="Rascharuvu"/>
    <s v="rural"/>
    <m/>
    <s v="Aruna"/>
    <s v="respondent_female"/>
    <s v="respondent_relationship_mother"/>
    <s v="household_head_no"/>
    <n v="7"/>
    <s v="obc"/>
    <m/>
    <s v="hindu"/>
    <s v="income_source_non_farming"/>
    <s v="lang_telugu"/>
    <m/>
    <s v="current_state"/>
    <m/>
    <m/>
    <n v="2"/>
    <n v="2"/>
    <m/>
    <s v="edu_young_textbook_some"/>
    <x v="2"/>
    <s v="communication_yes"/>
    <s v="school_status_yes"/>
    <d v="2021-10-01T00:00:00"/>
    <n v="15"/>
    <s v="Yes"/>
    <m/>
    <m/>
    <m/>
    <m/>
    <m/>
    <s v="They studied them selfs"/>
    <s v="gaps_no"/>
    <m/>
    <m/>
    <m/>
    <m/>
    <s v="They did get extra class"/>
    <m/>
    <m/>
    <m/>
    <m/>
    <m/>
    <m/>
    <m/>
    <s v="child_ability_unable"/>
    <s v="They forgot what they learn earlier. Now we are happy that they learn from school"/>
    <s v="Ok"/>
    <s v="uuid:9bf371b6-adc7-4d27-aad4-594703c207f9"/>
    <n v="28"/>
    <s v="Anusha Sharma"/>
    <n v="0"/>
    <n v="0"/>
    <m/>
    <m/>
    <s v="collect:JwT5BcXDYheiSFNR"/>
    <m/>
    <s v="Tejshawini. K"/>
    <n v="10"/>
    <s v="female"/>
    <s v="child_enrol_yes"/>
    <s v="child_class_4"/>
    <s v="child_government_school"/>
    <s v="child_last_enrol_no"/>
    <m/>
    <m/>
    <s v="Amulya. K"/>
    <n v="8"/>
    <s v="female"/>
    <s v="child_enrol_yes"/>
    <s v="child_class_2"/>
    <s v="child_government_school"/>
    <s v="child_last_enrol_no"/>
    <m/>
    <m/>
    <s v="n/a"/>
    <s v="n/a"/>
    <s v="n/a"/>
    <s v="n/a"/>
    <s v="n/a"/>
    <s v="n/a"/>
    <s v="n/a"/>
    <s v="n/a"/>
    <s v="n/a"/>
    <s v="n/a"/>
    <s v="n/a"/>
    <s v="n/a"/>
    <s v="n/a"/>
    <s v="n/a"/>
    <s v="n/a"/>
    <s v="n/a"/>
    <s v="n/a"/>
    <s v="n/a"/>
    <s v="n/a"/>
    <s v="n/a"/>
    <s v="n/a"/>
    <s v="n/a"/>
    <s v="n/a"/>
    <s v="n/a"/>
    <s v="n/a"/>
    <s v="n/a"/>
    <s v="n/a"/>
  </r>
  <r>
    <s v="uuid:cc900a95-d9c1-4d58-a498-f4bcf3f2f66b"/>
    <s v="2021-10-24T09:34:11.116Z"/>
    <m/>
    <s v="IT for Change"/>
    <s v="Surabhi R.V"/>
    <d v="2021-10-24T00:00:00"/>
    <s v="in_person"/>
    <s v="karnataka"/>
    <s v="district_other"/>
    <s v="Rascharuvu village"/>
    <s v="Rascharuvu"/>
    <s v="Rascharuvu"/>
    <s v="rural"/>
    <m/>
    <s v="Chalammu D"/>
    <s v="respondent_male"/>
    <s v="respondent_relationship_father"/>
    <s v="household_head_yes"/>
    <n v="6"/>
    <s v="st"/>
    <m/>
    <s v="hindu"/>
    <s v="income_source_non_farming income_source_farming"/>
    <s v="lang_telugu"/>
    <m/>
    <s v="current_state"/>
    <m/>
    <m/>
    <n v="1"/>
    <n v="1"/>
    <m/>
    <s v="edu_young_textbook_all"/>
    <x v="0"/>
    <s v="communication_yes"/>
    <s v="school_status_yes"/>
    <d v="2021-09-01T00:00:00"/>
    <n v="45"/>
    <s v="He attended all the days"/>
    <m/>
    <m/>
    <m/>
    <m/>
    <s v="yes"/>
    <m/>
    <s v="gaps_yes"/>
    <m/>
    <s v="support_unclear"/>
    <s v="support_unclear"/>
    <s v="support_unclear"/>
    <m/>
    <m/>
    <m/>
    <m/>
    <m/>
    <m/>
    <m/>
    <m/>
    <s v="child_ability_improved"/>
    <s v="He was become dull at the time of pandemic. But after school reopening he is improving"/>
    <s v="Better"/>
    <s v="uuid:cc900a95-d9c1-4d58-a498-f4bcf3f2f66b"/>
    <n v="28"/>
    <s v="Anusha Sharma"/>
    <n v="0"/>
    <n v="0"/>
    <m/>
    <m/>
    <s v="collect:JwT5BcXDYheiSFNR"/>
    <m/>
    <s v="Srinavasu R. C"/>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15c23d6d-eacf-465c-838d-b15843af4c89"/>
    <s v="2021-10-24T09:33:27.611Z"/>
    <m/>
    <s v="IT for Change"/>
    <s v="Surabhi R.V"/>
    <d v="2021-10-24T00:00:00"/>
    <s v="in_person"/>
    <s v="karnataka"/>
    <s v="district_other"/>
    <s v="Rascharuvu village"/>
    <s v="Rascharuvu"/>
    <s v="Rascharuvu"/>
    <s v="rural"/>
    <m/>
    <s v="Eeswaramma"/>
    <s v="respondent_female"/>
    <s v="respondent_relationship_mother"/>
    <s v="household_head_yes"/>
    <n v="4"/>
    <s v="sc"/>
    <m/>
    <s v="hindu"/>
    <s v="income_source_org_sector"/>
    <s v="lang_telugu"/>
    <m/>
    <s v="current_state"/>
    <m/>
    <m/>
    <n v="1"/>
    <n v="1"/>
    <m/>
    <s v="edu_young_textbook_some"/>
    <x v="0"/>
    <s v="communication_yes"/>
    <s v="school_status_yes"/>
    <d v="2021-09-01T00:00:00"/>
    <n v="30"/>
    <s v="He attended some functions"/>
    <m/>
    <m/>
    <m/>
    <m/>
    <s v="yes"/>
    <m/>
    <s v="gaps_no"/>
    <m/>
    <s v="support_no"/>
    <s v="support_no"/>
    <s v="support_no"/>
    <m/>
    <m/>
    <m/>
    <m/>
    <m/>
    <m/>
    <m/>
    <m/>
    <s v="child_ability_declined"/>
    <s v="He was enjoying school opening"/>
    <s v="Good"/>
    <s v="uuid:15c23d6d-eacf-465c-838d-b15843af4c89"/>
    <n v="28"/>
    <s v="Anusha Sharma"/>
    <n v="0"/>
    <n v="0"/>
    <m/>
    <m/>
    <s v="collect:JwT5BcXDYheiSFNR"/>
    <m/>
    <s v="Adarsha R"/>
    <n v="16"/>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a936b582-68af-4310-b7a5-e05bedadad56"/>
    <s v="2021-10-24T09:32:35.468Z"/>
    <m/>
    <s v="IT for Change"/>
    <s v="Surabhi R.V"/>
    <d v="2021-10-22T00:00:00"/>
    <s v="in_person"/>
    <s v="karnataka"/>
    <s v="district_other"/>
    <s v="Rascharuvu village"/>
    <s v="Rascharuvu"/>
    <s v="Rascharuvu"/>
    <s v="rural"/>
    <m/>
    <s v="Rajeshwari N"/>
    <s v="respondent_female"/>
    <s v="respondent_relationship_mother"/>
    <s v="household_head_no"/>
    <n v="4"/>
    <s v="obc"/>
    <m/>
    <s v="hindu"/>
    <s v="income_source_self_employed income_source_org_sector"/>
    <s v="lang_telugu"/>
    <m/>
    <s v="current_state"/>
    <m/>
    <m/>
    <n v="1"/>
    <n v="1"/>
    <m/>
    <s v="edu_young_textbook_some"/>
    <x v="0"/>
    <s v="communication_yes"/>
    <s v="school_status_no"/>
    <m/>
    <m/>
    <m/>
    <m/>
    <m/>
    <m/>
    <m/>
    <m/>
    <m/>
    <m/>
    <m/>
    <m/>
    <m/>
    <m/>
    <m/>
    <s v="study_someties"/>
    <m/>
    <s v="moment_sometimes"/>
    <m/>
    <m/>
    <s v="moment_sometimes"/>
    <m/>
    <s v="child_ability_declined"/>
    <s v="She forgot all what she learners in previous years. I am very happy for re opening the schools because they get proper education."/>
    <s v="She commented with us in good manner"/>
    <s v="uuid:a936b582-68af-4310-b7a5-e05bedadad56"/>
    <n v="28"/>
    <s v="Anusha Sharma"/>
    <n v="0"/>
    <n v="0"/>
    <m/>
    <m/>
    <s v="collect:JwT5BcXDYheiSFNR"/>
    <m/>
    <s v="Chandrika R. S"/>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58f527e7-b548-4f40-9e2e-6f60d8a75675"/>
    <s v="2021-10-24T07:39:27.142Z"/>
    <m/>
    <s v="IT for Change"/>
    <s v="Vamshi S"/>
    <d v="2021-10-24T00:00:00"/>
    <s v="in_person"/>
    <s v="karnataka"/>
    <s v="district_other"/>
    <s v="Kolar"/>
    <s v="Kolthuru"/>
    <s v="Pindiganagara"/>
    <s v="rural"/>
    <m/>
    <s v="Babu"/>
    <s v="respondent_male"/>
    <s v="respondent_relationship_father"/>
    <s v="household_head_yes"/>
    <n v="4"/>
    <s v="obc"/>
    <m/>
    <s v="hindu"/>
    <s v="income_source_farming"/>
    <s v="lang_telugu lang_kan"/>
    <m/>
    <s v="dont_wish_to_say"/>
    <m/>
    <m/>
    <n v="2"/>
    <n v="2"/>
    <m/>
    <s v="edu_young_textbook_all"/>
    <x v="0"/>
    <s v="communication_unclear"/>
    <s v="school_status_yes"/>
    <d v="2021-09-10T00:00:00"/>
    <n v="6"/>
    <s v="No reasons"/>
    <m/>
    <s v="no"/>
    <s v="no"/>
    <s v="no"/>
    <s v="no"/>
    <m/>
    <s v="gaps_unclear"/>
    <m/>
    <s v="support_no"/>
    <s v="support_no"/>
    <s v="support_no"/>
    <m/>
    <m/>
    <m/>
    <m/>
    <m/>
    <m/>
    <m/>
    <m/>
    <s v="child_ability_improved"/>
    <s v="Have to open schools and colleges compulsory"/>
    <s v="No comments"/>
    <s v="uuid:58f527e7-b548-4f40-9e2e-6f60d8a75675"/>
    <n v="28"/>
    <s v="Anusha Sharma"/>
    <n v="0"/>
    <n v="0"/>
    <m/>
    <m/>
    <s v="collect:greKnCZVy8gPWVLk"/>
    <m/>
    <s v="Nikhil N"/>
    <n v="17"/>
    <s v="male"/>
    <s v="child_enrol_yes"/>
    <s v="child_class_11"/>
    <s v="child_government_school"/>
    <s v="child_last_enrol_yes"/>
    <s v="child_last_class_10"/>
    <s v="child_last_government_school"/>
    <s v="Yashwannth N"/>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60d39383-29a3-4bc5-b2fe-2323bc53f65a"/>
    <s v="2021-10-24T07:39:21.347Z"/>
    <m/>
    <s v="IT for Change"/>
    <s v="Vamshi S"/>
    <d v="2021-10-24T00:00:00"/>
    <s v="in_person"/>
    <s v="karnataka"/>
    <s v="district_other"/>
    <s v="Dakshina Kannada"/>
    <s v="Kepu"/>
    <s v="Vitla town"/>
    <s v="rural"/>
    <m/>
    <s v="Sahil Mohammad"/>
    <s v="respondent_male"/>
    <s v="respondent_relationship_father"/>
    <s v="household_head_yes"/>
    <n v="4"/>
    <s v="obc"/>
    <m/>
    <s v="muslim"/>
    <s v="income_source_other"/>
    <s v="lang_other"/>
    <s v="Beary"/>
    <s v="dont_wish_to_say"/>
    <m/>
    <m/>
    <n v="1"/>
    <n v="1"/>
    <m/>
    <s v="edu_young_textbook_all"/>
    <x v="0"/>
    <s v="communication_yes"/>
    <s v="school_status_yes"/>
    <d v="2021-10-01T00:00:00"/>
    <n v="4"/>
    <s v="Due to some health issues"/>
    <m/>
    <s v="no"/>
    <s v="yes_sometimes"/>
    <s v="no"/>
    <s v="no"/>
    <m/>
    <s v="gaps_no"/>
    <m/>
    <s v="support_no"/>
    <s v="support_no"/>
    <s v="support_no"/>
    <m/>
    <m/>
    <m/>
    <m/>
    <m/>
    <m/>
    <m/>
    <m/>
    <s v="child_ability_unable"/>
    <s v="Its not good to open the schools inthe pandemic"/>
    <s v="No comments"/>
    <s v="uuid:60d39383-29a3-4bc5-b2fe-2323bc53f65a"/>
    <n v="28"/>
    <s v="Anusha Sharma"/>
    <n v="0"/>
    <n v="0"/>
    <m/>
    <m/>
    <s v="collect:greKnCZVy8gPWVLk"/>
    <m/>
    <s v="Afzal"/>
    <n v="17"/>
    <s v="male"/>
    <s v="child_enrol_yes"/>
    <s v="child_class_12"/>
    <s v="child_government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c5f66a2b-26df-4f98-a3e0-5974ba83b5c8"/>
    <s v="2021-10-24T07:39:15.871Z"/>
    <m/>
    <s v="IT for Change"/>
    <s v="Vamshi S"/>
    <d v="2021-10-24T00:00:00"/>
    <s v="in_person"/>
    <s v="karnataka"/>
    <s v="district_other"/>
    <s v="Chickaballapur"/>
    <s v="Yenigadale"/>
    <s v="Chokkanahalli"/>
    <s v="rural"/>
    <m/>
    <s v="Ramakrishna"/>
    <s v="respondent_male"/>
    <s v="respondent_relationship_father"/>
    <s v="household_head_yes"/>
    <n v="4"/>
    <s v="obc"/>
    <m/>
    <s v="hindu"/>
    <s v="income_source_farming"/>
    <s v="lang_kan lang_telugu"/>
    <m/>
    <s v="dont_wish_to_say"/>
    <m/>
    <m/>
    <n v="1"/>
    <n v="1"/>
    <m/>
    <s v="edu_young_textbook_all"/>
    <x v="1"/>
    <s v="communication_unclear"/>
    <s v="school_status_yes"/>
    <d v="2021-09-01T00:00:00"/>
    <n v="5"/>
    <s v="Health problem"/>
    <m/>
    <s v="yes"/>
    <s v="no"/>
    <s v="no"/>
    <s v="no"/>
    <m/>
    <s v="gaps_yes"/>
    <m/>
    <s v="support_no"/>
    <s v="support_no"/>
    <s v="support_no"/>
    <m/>
    <m/>
    <m/>
    <m/>
    <m/>
    <m/>
    <m/>
    <m/>
    <s v="child_ability_improved"/>
    <s v="Yes its good to open the school and Colleges because the students are not getting knowledge about their studies they are missing the concentration on the studies"/>
    <s v="No"/>
    <s v="uuid:c5f66a2b-26df-4f98-a3e0-5974ba83b5c8"/>
    <n v="28"/>
    <s v="Anusha Sharma"/>
    <n v="0"/>
    <n v="0"/>
    <m/>
    <m/>
    <s v="collect:greKnCZVy8gPWVLk"/>
    <m/>
    <s v="Dathri"/>
    <n v="14"/>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35593b1c-66fd-4ed4-9cca-156a457b3fe8"/>
    <s v="2021-10-24T07:39:10.497Z"/>
    <m/>
    <s v="IT for Change"/>
    <s v="Vamshi S"/>
    <d v="2021-10-24T00:00:00"/>
    <s v="in_person"/>
    <s v="karnataka"/>
    <s v="district_other"/>
    <s v="Chickaballapur"/>
    <s v="Yenigadale"/>
    <s v="Chinthamkalahlli"/>
    <s v="rural"/>
    <m/>
    <s v="Narasamma"/>
    <s v="respondent_female"/>
    <s v="respondent_relationship_mother"/>
    <s v="household_head_yes"/>
    <n v="3"/>
    <s v="obc"/>
    <m/>
    <s v="hindu"/>
    <s v="income_source_farming"/>
    <s v="lang_telugu"/>
    <m/>
    <s v="dont_wish_to_say"/>
    <m/>
    <m/>
    <n v="1"/>
    <n v="1"/>
    <m/>
    <s v="edu_young_textbook_all"/>
    <x v="0"/>
    <s v="communication_no"/>
    <s v="school_status_yes"/>
    <d v="2021-09-01T00:00:00"/>
    <n v="6"/>
    <s v="No reasons"/>
    <m/>
    <s v="yes"/>
    <s v="no"/>
    <s v="no"/>
    <s v="no"/>
    <m/>
    <s v="gaps_unclear"/>
    <m/>
    <s v="support_no"/>
    <s v="support_no"/>
    <s v="support_no"/>
    <m/>
    <m/>
    <m/>
    <m/>
    <m/>
    <m/>
    <m/>
    <m/>
    <s v="child_ability_improved"/>
    <s v="Not good open in this situation"/>
    <s v="No"/>
    <s v="uuid:35593b1c-66fd-4ed4-9cca-156a457b3fe8"/>
    <n v="28"/>
    <s v="Anusha Sharma"/>
    <n v="0"/>
    <n v="0"/>
    <m/>
    <m/>
    <s v="collect:greKnCZVy8gPWVLk"/>
    <m/>
    <s v="Keerthi"/>
    <n v="14"/>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6e9ac920-e318-4b36-92e7-32614bdd732f"/>
    <s v="2021-10-24T07:39:05.017Z"/>
    <m/>
    <s v="IT for Change"/>
    <s v="Vamshi S"/>
    <d v="2021-10-24T00:00:00"/>
    <s v="in_person"/>
    <s v="karnataka"/>
    <s v="district_other"/>
    <s v="Chickallapur"/>
    <s v="Chintamani"/>
    <s v="Oolavadi"/>
    <s v="rural"/>
    <m/>
    <s v="Munesh"/>
    <s v="respondent_male"/>
    <s v="respondent_relationship_father"/>
    <s v="household_head_yes"/>
    <n v="4"/>
    <s v="obc"/>
    <m/>
    <s v="hindu"/>
    <s v="income_source_casual_labour"/>
    <s v="lang_telugu"/>
    <m/>
    <s v="current_state"/>
    <m/>
    <m/>
    <n v="2"/>
    <n v="2"/>
    <m/>
    <s v="edu_young_textbook_all"/>
    <x v="1"/>
    <s v="communication_no"/>
    <s v="school_status_yes"/>
    <d v="2021-09-02T00:00:00"/>
    <n v="6"/>
    <s v="No reasons"/>
    <m/>
    <s v="no"/>
    <s v="no"/>
    <s v="no"/>
    <s v="no"/>
    <m/>
    <s v="gaps_no"/>
    <m/>
    <s v="support_no"/>
    <s v="support_no"/>
    <s v="support_no"/>
    <m/>
    <m/>
    <m/>
    <m/>
    <m/>
    <m/>
    <m/>
    <m/>
    <s v="child_ability_improved"/>
    <s v="Its good to open the schools and colleges"/>
    <s v="No comments"/>
    <s v="uuid:6e9ac920-e318-4b36-92e7-32614bdd732f"/>
    <n v="28"/>
    <s v="Anusha Sharma"/>
    <n v="0"/>
    <n v="0"/>
    <m/>
    <m/>
    <s v="collect:greKnCZVy8gPWVLk"/>
    <m/>
    <s v="Ganesh M"/>
    <n v="19"/>
    <s v="male"/>
    <s v="child_enrol_yes"/>
    <s v="child_class_10"/>
    <s v="child_private_school"/>
    <s v="child_last_enrol_yes"/>
    <s v="child_last_class_9"/>
    <s v="child_last_private_school"/>
    <s v="Pawan Kumar M"/>
    <n v="14"/>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ac700b8b-9e42-4ca8-98a3-658ffec0e9ed"/>
    <s v="2021-10-24T07:38:58.580Z"/>
    <m/>
    <s v="IT for Change"/>
    <s v="Vamshi S"/>
    <d v="2021-10-24T00:00:00"/>
    <s v="in_person"/>
    <s v="karnataka"/>
    <s v="district_other"/>
    <s v="Kolar"/>
    <s v="Kolthuru"/>
    <s v="Pindiganagara"/>
    <s v="rural"/>
    <m/>
    <s v="Chalapathi"/>
    <s v="respondent_male"/>
    <s v="respondent_relationship_father"/>
    <s v="household_head_yes"/>
    <n v="5"/>
    <s v="obc"/>
    <m/>
    <s v="hindu"/>
    <s v="income_source_farming"/>
    <s v="lang_kan"/>
    <m/>
    <s v="current_state"/>
    <m/>
    <m/>
    <n v="2"/>
    <n v="2"/>
    <m/>
    <s v="edu_young_textbook_all"/>
    <x v="1"/>
    <s v="communication_no"/>
    <s v="school_status_yes"/>
    <d v="2021-08-23T00:00:00"/>
    <n v="6"/>
    <s v="No reasons"/>
    <m/>
    <s v="no"/>
    <s v="no"/>
    <s v="no"/>
    <s v="no"/>
    <m/>
    <s v="gaps_no"/>
    <m/>
    <s v="support_no"/>
    <s v="support_no"/>
    <s v="support_no"/>
    <m/>
    <m/>
    <m/>
    <m/>
    <m/>
    <m/>
    <m/>
    <m/>
    <s v="child_ability_improved"/>
    <s v="Its good open schools due to education process may decrease if school not opens"/>
    <s v="No comments"/>
    <s v="uuid:ac700b8b-9e42-4ca8-98a3-658ffec0e9ed"/>
    <n v="28"/>
    <s v="Anusha Sharma"/>
    <n v="0"/>
    <n v="0"/>
    <m/>
    <m/>
    <s v="collect:greKnCZVy8gPWVLk"/>
    <m/>
    <s v="Ganavi C"/>
    <n v="17"/>
    <s v="female"/>
    <s v="child_enrol_yes"/>
    <s v="child_class_11"/>
    <s v="child_private_school"/>
    <s v="child_last_enrol_yes"/>
    <s v="child_last_class_10"/>
    <s v="child_last_private_school"/>
    <s v="Srihari C"/>
    <n v="14"/>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r>
  <r>
    <s v="uuid:d6ee2f5d-0e0c-421d-b2a5-14b651afebd9"/>
    <s v="2021-10-24T07:38:52.557Z"/>
    <m/>
    <s v="IT for Change"/>
    <s v="Vamshi S"/>
    <d v="2021-10-24T00:00:00"/>
    <s v="in_person"/>
    <s v="karnataka"/>
    <s v="district_other"/>
    <s v="Kolar"/>
    <s v="Kolthuru"/>
    <s v="Pindiganagara"/>
    <s v="rural"/>
    <m/>
    <s v="Narayanswamy"/>
    <s v="respondent_male"/>
    <s v="respondent_relationship_father"/>
    <s v="household_head_yes"/>
    <n v="4"/>
    <s v="sc"/>
    <m/>
    <s v="hindu"/>
    <s v="income_source_farming"/>
    <s v="lang_kan lang_telugu"/>
    <m/>
    <s v="current_state"/>
    <m/>
    <m/>
    <n v="1"/>
    <n v="1"/>
    <m/>
    <s v="edu_young_textbook_some"/>
    <x v="1"/>
    <s v="communication_unclear"/>
    <s v="school_status_yes"/>
    <d v="2021-09-01T00:00:00"/>
    <n v="6"/>
    <s v="No reasons"/>
    <m/>
    <s v="no"/>
    <s v="no"/>
    <s v="no"/>
    <s v="no"/>
    <m/>
    <s v="gaps_no"/>
    <m/>
    <s v="support_no"/>
    <s v="support_no"/>
    <s v="support_no"/>
    <m/>
    <m/>
    <m/>
    <m/>
    <m/>
    <m/>
    <m/>
    <m/>
    <s v="child_ability_improved"/>
    <s v="Not good to open schools and colleges"/>
    <s v="No"/>
    <s v="uuid:d6ee2f5d-0e0c-421d-b2a5-14b651afebd9"/>
    <n v="28"/>
    <s v="Anusha Sharma"/>
    <n v="0"/>
    <n v="0"/>
    <m/>
    <m/>
    <s v="collect:greKnCZVy8gPWVLk"/>
    <m/>
    <s v="Ganesh N"/>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c0a4f514-e8af-4640-898e-eaa68e892fa8"/>
    <s v="2021-10-24T07:38:47.095Z"/>
    <m/>
    <s v="IT for Change"/>
    <s v="Vamshi S"/>
    <d v="2021-10-24T00:00:00"/>
    <s v="in_person"/>
    <s v="karnataka"/>
    <s v="district_other"/>
    <s v="Kolar"/>
    <s v="Kolthuru"/>
    <s v="Pindiganagara"/>
    <s v="rural"/>
    <m/>
    <s v="Venktamma"/>
    <s v="respondent_female"/>
    <s v="respondent_relationship_mother"/>
    <s v="household_head_yes"/>
    <n v="2"/>
    <s v="sc"/>
    <m/>
    <s v="hindu"/>
    <s v="income_source_casual_labour income_source_farming"/>
    <s v="lang_telugu lang_kan"/>
    <m/>
    <s v="dont_wish_to_say"/>
    <m/>
    <m/>
    <n v="1"/>
    <n v="1"/>
    <m/>
    <s v="edu_young_textbook_all"/>
    <x v="1"/>
    <s v="communication_no"/>
    <s v="school_status_yes"/>
    <d v="2021-09-20T00:00:00"/>
    <n v="6"/>
    <s v="No reasons"/>
    <m/>
    <s v="no"/>
    <s v="no"/>
    <s v="no"/>
    <s v="no"/>
    <m/>
    <s v="gaps_no"/>
    <m/>
    <s v="support_no"/>
    <s v="support_no"/>
    <s v="support_no"/>
    <m/>
    <m/>
    <m/>
    <m/>
    <m/>
    <m/>
    <m/>
    <m/>
    <s v="child_ability_improved"/>
    <s v="This is not good  to open the college's"/>
    <s v="No comments"/>
    <s v="uuid:c0a4f514-e8af-4640-898e-eaa68e892fa8"/>
    <n v="28"/>
    <s v="Anusha Sharma"/>
    <n v="0"/>
    <n v="0"/>
    <m/>
    <m/>
    <s v="collect:greKnCZVy8gPWVLk"/>
    <m/>
    <s v="Shivamani G"/>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296c0a88-592a-4ff0-bb3f-de3bdadeaee1"/>
    <s v="2021-10-24T07:38:40.682Z"/>
    <m/>
    <s v="IT for Change"/>
    <s v="Vamshi S"/>
    <d v="2021-10-23T00:00:00"/>
    <s v="in_person"/>
    <s v="karnataka"/>
    <s v="district_other"/>
    <s v="Chickballapur"/>
    <s v="Chinthamni"/>
    <s v="Chinthamani"/>
    <s v="urban"/>
    <m/>
    <s v="Srinivasaiah"/>
    <s v="respondent_male"/>
    <s v="respondent_relationship_father"/>
    <s v="household_head_yes"/>
    <n v="3"/>
    <s v="obc"/>
    <m/>
    <s v="hindu"/>
    <s v="income_source_other"/>
    <s v="lang_telugu"/>
    <m/>
    <s v="dont_wish_to_say"/>
    <m/>
    <m/>
    <n v="1"/>
    <n v="1"/>
    <m/>
    <s v="edu_young_textbook_all"/>
    <x v="1"/>
    <s v="communication_yes"/>
    <s v="school_status_yes"/>
    <d v="2021-08-10T00:00:00"/>
    <n v="6"/>
    <s v="No reasons"/>
    <m/>
    <s v="yes"/>
    <s v="yes"/>
    <s v="no"/>
    <s v="no"/>
    <m/>
    <s v="gaps_yes"/>
    <m/>
    <s v="support_no"/>
    <s v="support_no"/>
    <s v="support_no"/>
    <m/>
    <m/>
    <m/>
    <m/>
    <m/>
    <m/>
    <m/>
    <m/>
    <s v="child_ability_improved"/>
    <s v="This is spreading disease so health is more important than studies"/>
    <s v="Ni comments"/>
    <s v="uuid:296c0a88-592a-4ff0-bb3f-de3bdadeaee1"/>
    <n v="28"/>
    <s v="Anusha Sharma"/>
    <n v="0"/>
    <n v="0"/>
    <m/>
    <m/>
    <s v="collect:greKnCZVy8gPWVLk"/>
    <m/>
    <s v="Mohith S"/>
    <n v="13"/>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f7920153-3e0e-4bdd-9c05-b93e63fda021"/>
    <s v="2021-10-24T07:38:35.375Z"/>
    <m/>
    <s v="IT for Change"/>
    <s v="Vamshi S"/>
    <d v="2021-10-23T00:00:00"/>
    <s v="in_person"/>
    <s v="karnataka"/>
    <s v="district_other"/>
    <s v="Chickballapur"/>
    <s v="Raghuthlapalli"/>
    <s v="Gudibavanalli"/>
    <s v="rural"/>
    <m/>
    <s v="Chikkanarashimappa G k"/>
    <s v="respondent_male"/>
    <s v="respondent_relationship_father"/>
    <s v="household_head_yes"/>
    <n v="3"/>
    <s v="sc"/>
    <m/>
    <s v="hindu"/>
    <s v="income_source_farming"/>
    <s v="lang_telugu lang_kan"/>
    <m/>
    <s v="dont_wish_to_say"/>
    <m/>
    <m/>
    <n v="1"/>
    <n v="1"/>
    <m/>
    <s v="edu_young_textbook_all"/>
    <x v="1"/>
    <s v="communication_no"/>
    <s v="school_status_yes"/>
    <d v="2021-09-10T00:00:00"/>
    <n v="6"/>
    <s v="No reasons"/>
    <m/>
    <s v="no"/>
    <s v="yes"/>
    <s v="no"/>
    <s v="no"/>
    <m/>
    <s v="gaps_no"/>
    <m/>
    <s v="support_no"/>
    <s v="support_no"/>
    <s v="support_no"/>
    <m/>
    <m/>
    <m/>
    <m/>
    <m/>
    <m/>
    <m/>
    <m/>
    <s v="child_ability_improved"/>
    <s v="It is  tough to open the school or college in this situation"/>
    <s v="No comments"/>
    <s v="uuid:f7920153-3e0e-4bdd-9c05-b93e63fda021"/>
    <n v="28"/>
    <s v="Anusha Sharma"/>
    <n v="0"/>
    <n v="0"/>
    <m/>
    <m/>
    <s v="collect:greKnCZVy8gPWVLk"/>
    <m/>
    <s v="Vinay kumar G N"/>
    <n v="17"/>
    <s v="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40fc8a0-bc4f-4150-aa62-e7e9d75d9b5e"/>
    <s v="2021-10-24T04:33:30.248Z"/>
    <m/>
    <s v="IT for Change"/>
    <s v="Mahammad Asfak"/>
    <d v="2021-10-24T00:00:00"/>
    <s v="in_person"/>
    <s v="karnataka"/>
    <s v="district_other"/>
    <s v="Dakshina Kannada"/>
    <s v="Gram panchayath indabettu"/>
    <s v="Belthangady"/>
    <s v="rural"/>
    <m/>
    <s v="Abdul khadar"/>
    <s v="respondent_male"/>
    <s v="respondent_relationship_father"/>
    <s v="household_head_yes"/>
    <n v="5"/>
    <s v="obc"/>
    <m/>
    <s v="muslim"/>
    <s v="income_source_self_employed income_source_casual_labour"/>
    <s v="lang_malayalam"/>
    <m/>
    <s v="dont_wish_to_say"/>
    <m/>
    <m/>
    <n v="1"/>
    <n v="1"/>
    <m/>
    <s v="edu_young_textbook_some"/>
    <x v="1"/>
    <s v="communication_yes"/>
    <s v="school_status_yes"/>
    <d v="2021-10-04T00:00:00"/>
    <n v="0"/>
    <s v="Because Dasara vocation"/>
    <m/>
    <s v="unclear"/>
    <s v="yes"/>
    <s v="unclear"/>
    <s v="unclear"/>
    <m/>
    <s v="gaps_unclear"/>
    <m/>
    <s v="support_unclear"/>
    <s v="support_unclear"/>
    <s v="support_unclear"/>
    <m/>
    <m/>
    <m/>
    <m/>
    <m/>
    <m/>
    <m/>
    <m/>
    <s v="child_ability_more_less"/>
    <s v="Need to open offline classes"/>
    <s v="Nil"/>
    <s v="uuid:c40fc8a0-bc4f-4150-aa62-e7e9d75d9b5e"/>
    <n v="28"/>
    <s v="Anusha Sharma"/>
    <n v="0"/>
    <n v="0"/>
    <m/>
    <m/>
    <s v="collect:bh2iDMsOytwPb4wh"/>
    <m/>
    <s v="Mahammad fazal"/>
    <n v="18"/>
    <s v="male"/>
    <s v="child_enrol_yes"/>
    <s v="child_class_12"/>
    <s v="child_private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1e7de1bb-cd82-496b-916f-3a521f57b2fa"/>
    <s v="2021-10-24T04:33:25.534Z"/>
    <m/>
    <s v="IT for Change"/>
    <s v="Mahammad Asfak"/>
    <d v="2021-10-24T00:00:00"/>
    <s v="in_person"/>
    <s v="karnataka"/>
    <s v="district_other"/>
    <s v="Dakshina Kannada"/>
    <s v="Gram panchayath indabettu"/>
    <s v="Belthangady"/>
    <s v="rural"/>
    <m/>
    <s v="Hameed"/>
    <s v="respondent_male"/>
    <s v="respondent_relationship_father"/>
    <s v="household_head_yes"/>
    <n v="5"/>
    <s v="obc"/>
    <m/>
    <s v="muslim"/>
    <s v="income_source_self_employed"/>
    <s v="lang_malayalam"/>
    <m/>
    <s v="dont_wish_to_say"/>
    <m/>
    <m/>
    <n v="1"/>
    <n v="1"/>
    <m/>
    <s v="edu_young_textbook_unclear"/>
    <x v="1"/>
    <s v="communication_yes"/>
    <s v="school_status_yes"/>
    <d v="2021-10-25T00:00:00"/>
    <n v="0"/>
    <s v="Because Dasara vocation"/>
    <m/>
    <s v="unclear"/>
    <s v="yes"/>
    <s v="unclear"/>
    <s v="unclear"/>
    <m/>
    <s v="gaps_unclear"/>
    <m/>
    <s v="support_unclear"/>
    <s v="support_unclear"/>
    <s v="support_unclear"/>
    <m/>
    <m/>
    <m/>
    <m/>
    <m/>
    <m/>
    <m/>
    <m/>
    <s v="child_ability_unable"/>
    <s v="No comments"/>
    <s v="Nil"/>
    <s v="uuid:1e7de1bb-cd82-496b-916f-3a521f57b2fa"/>
    <n v="28"/>
    <s v="Anusha Sharma"/>
    <n v="0"/>
    <n v="0"/>
    <m/>
    <m/>
    <s v="collect:bh2iDMsOytwPb4wh"/>
    <m/>
    <s v="Thasleema"/>
    <n v="14"/>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faa5343f-0306-4d3f-afc2-f6c1df455e88"/>
    <s v="2021-10-24T04:33:19.157Z"/>
    <m/>
    <s v="IT for Change"/>
    <s v="Mahammad Asfak"/>
    <d v="2021-10-24T00:00:00"/>
    <s v="in_person"/>
    <s v="karnataka"/>
    <s v="district_other"/>
    <s v="Dakshina Kannada"/>
    <s v="Gram panchayath indabettu"/>
    <s v="Belthangady"/>
    <s v="rural"/>
    <m/>
    <s v="Johara"/>
    <s v="respondent_female"/>
    <s v="respondent_relationship_mother"/>
    <s v="household_head_yes"/>
    <n v="5"/>
    <s v="obc"/>
    <m/>
    <s v="muslim"/>
    <s v="income_source_casual_labour"/>
    <s v="lang_other"/>
    <s v="Byari"/>
    <s v="dont_wish_to_say"/>
    <m/>
    <m/>
    <n v="1"/>
    <n v="1"/>
    <m/>
    <s v="edu_young_textbook_all"/>
    <x v="0"/>
    <s v="communication_yes"/>
    <s v="school_status_unclear"/>
    <m/>
    <m/>
    <m/>
    <m/>
    <m/>
    <m/>
    <m/>
    <m/>
    <m/>
    <m/>
    <m/>
    <m/>
    <m/>
    <m/>
    <m/>
    <m/>
    <m/>
    <m/>
    <m/>
    <m/>
    <m/>
    <m/>
    <s v="child_ability_unable"/>
    <s v="No comments"/>
    <s v="Nil"/>
    <s v="uuid:faa5343f-0306-4d3f-afc2-f6c1df455e88"/>
    <n v="28"/>
    <s v="Anusha Sharma"/>
    <n v="0"/>
    <n v="0"/>
    <m/>
    <m/>
    <s v="collect:bh2iDMsOytwPb4wh"/>
    <m/>
    <s v="Afreena"/>
    <n v="12"/>
    <s v="fe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60a3e9ba-72b1-4e2a-8f22-c5c377c1fc20"/>
    <s v="2021-10-24T04:33:13.437Z"/>
    <m/>
    <s v="IT for Change"/>
    <s v="Mahammad Asfak"/>
    <d v="2021-10-23T00:00:00"/>
    <s v="in_person"/>
    <s v="karnataka"/>
    <s v="district_other"/>
    <s v="Dakshina Kannada"/>
    <s v="Gram panchayath indabettu"/>
    <s v="Belthangady"/>
    <s v="rural"/>
    <m/>
    <s v="Umar kunji"/>
    <s v="respondent_male"/>
    <s v="respondent_relationship_father"/>
    <s v="household_head_yes"/>
    <n v="5"/>
    <s v="obc"/>
    <m/>
    <s v="muslim"/>
    <s v="income_source_casual_labour income_source_farming"/>
    <s v="lang_malayalam"/>
    <m/>
    <s v="dont_wish_to_say"/>
    <m/>
    <m/>
    <n v="1"/>
    <n v="1"/>
    <m/>
    <s v="edu_young_textbook_all"/>
    <x v="0"/>
    <s v="communication_yes"/>
    <s v="school_status_yes"/>
    <d v="2021-10-25T00:00:00"/>
    <n v="0"/>
    <s v="Because Dasara vocation"/>
    <m/>
    <s v="yes_sometimes"/>
    <s v="yes"/>
    <m/>
    <m/>
    <m/>
    <s v="gaps_no"/>
    <m/>
    <m/>
    <s v="support_sometimes"/>
    <m/>
    <m/>
    <m/>
    <m/>
    <m/>
    <m/>
    <m/>
    <m/>
    <m/>
    <s v="child_ability_more_less"/>
    <s v="Need to start offline classes"/>
    <s v="Nil"/>
    <s v="uuid:60a3e9ba-72b1-4e2a-8f22-c5c377c1fc20"/>
    <n v="28"/>
    <s v="Anusha Sharma"/>
    <n v="0"/>
    <n v="0"/>
    <m/>
    <m/>
    <s v="collect:bh2iDMsOytwPb4wh"/>
    <m/>
    <s v="Shaima"/>
    <n v="15"/>
    <s v="fe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3f352017-f83f-4245-be07-4b5950355d87"/>
    <s v="2021-10-24T03:42:15.933Z"/>
    <m/>
    <s v="IT for Change"/>
    <s v="Mahammad Asfak"/>
    <d v="2021-10-23T00:00:00"/>
    <s v="in_person"/>
    <s v="karnataka"/>
    <s v="district_other"/>
    <s v="Dakshina Kannada"/>
    <s v="Gram panchayath indabettu"/>
    <s v="Belthangady"/>
    <s v="rural"/>
    <m/>
    <s v="Hakeem"/>
    <s v="respondent_male"/>
    <s v="respondent_relationship_father"/>
    <s v="household_head_yes"/>
    <n v="6"/>
    <s v="obc"/>
    <m/>
    <s v="muslim"/>
    <s v="income_source_casual_labour income_source_farming"/>
    <s v="lang_malayalam"/>
    <m/>
    <s v="dont_wish_to_say"/>
    <m/>
    <m/>
    <n v="1"/>
    <n v="1"/>
    <m/>
    <s v="edu_young_textbook_some"/>
    <x v="0"/>
    <s v="communication_yes"/>
    <s v="school_status_yes"/>
    <d v="2021-10-04T00:00:00"/>
    <n v="0"/>
    <s v="Because Dasara vocation"/>
    <m/>
    <s v="yes_sometimes"/>
    <s v="yes"/>
    <m/>
    <m/>
    <m/>
    <s v="gaps_yes"/>
    <m/>
    <m/>
    <m/>
    <m/>
    <m/>
    <m/>
    <m/>
    <m/>
    <m/>
    <m/>
    <m/>
    <m/>
    <s v="child_ability_more_less"/>
    <s v="Ni comment"/>
    <s v="Nil"/>
    <s v="uuid:3f352017-f83f-4245-be07-4b5950355d87"/>
    <n v="28"/>
    <s v="Anusha Sharma"/>
    <n v="0"/>
    <n v="0"/>
    <m/>
    <m/>
    <s v="collect:bh2iDMsOytwPb4wh"/>
    <m/>
    <s v="Fouziya"/>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965bb210-5874-49ec-b610-3d478a432763"/>
    <s v="2021-10-24T03:37:59.623Z"/>
    <m/>
    <s v="IT for Change"/>
    <s v="Mahammad Asfak"/>
    <d v="2021-10-23T00:00:00"/>
    <s v="in_person"/>
    <s v="karnataka"/>
    <s v="district_other"/>
    <s v="Dakshina Kannada"/>
    <s v="Gram panchayath indabettu"/>
    <s v="Belthangady"/>
    <s v="rural"/>
    <m/>
    <s v="Lokayya"/>
    <s v="respondent_male"/>
    <s v="respondent_relationship_father"/>
    <s v="household_head_yes"/>
    <n v="4"/>
    <s v="st"/>
    <m/>
    <s v="hindu"/>
    <s v="income_source_casual_labour income_source_farming"/>
    <s v="lang_other"/>
    <s v="Tulu"/>
    <s v="dont_wish_to_say"/>
    <m/>
    <m/>
    <n v="1"/>
    <n v="1"/>
    <m/>
    <s v="edu_young_textbook_all"/>
    <x v="0"/>
    <s v="communication_yes"/>
    <s v="school_status_yes"/>
    <d v="2021-10-25T00:00:00"/>
    <n v="0"/>
    <s v="Because Dasara vocation"/>
    <m/>
    <m/>
    <s v="yes"/>
    <m/>
    <m/>
    <m/>
    <s v="gaps_unclear"/>
    <m/>
    <m/>
    <s v="support_sometimes"/>
    <m/>
    <m/>
    <m/>
    <m/>
    <m/>
    <m/>
    <m/>
    <m/>
    <m/>
    <s v="child_ability_more_less"/>
    <s v="Need to open school"/>
    <s v="Nil"/>
    <s v="uuid:965bb210-5874-49ec-b610-3d478a432763"/>
    <n v="28"/>
    <s v="Anusha Sharma"/>
    <n v="0"/>
    <n v="0"/>
    <m/>
    <m/>
    <s v="collect:bh2iDMsOytwPb4wh"/>
    <m/>
    <s v="Prathima"/>
    <n v="16"/>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41833635-139e-428e-ad1a-4d7f5d9dcae8"/>
    <s v="2021-10-24T03:34:28.002Z"/>
    <m/>
    <s v="IT for Change"/>
    <s v="Mahammad Asfak"/>
    <d v="2021-10-23T00:00:00"/>
    <s v="in_person"/>
    <s v="karnataka"/>
    <s v="district_other"/>
    <s v="Dakshina Kannada"/>
    <s v="Gram panchayath indabettu"/>
    <s v="Belthangady"/>
    <s v="rural"/>
    <m/>
    <s v="Baby"/>
    <s v="respondent_male"/>
    <s v="respondent_relationship_father"/>
    <s v="household_head_yes"/>
    <n v="4"/>
    <s v="sc"/>
    <m/>
    <s v="hindu"/>
    <s v="income_source_casual_labour income_source_farming"/>
    <s v="lang_other"/>
    <s v="Tulu"/>
    <s v="dont_wish_to_say"/>
    <m/>
    <m/>
    <n v="1"/>
    <n v="1"/>
    <m/>
    <s v="edu_young_textbook_unclear"/>
    <x v="0"/>
    <s v="communication_yes"/>
    <s v="school_status_yes"/>
    <d v="2021-10-25T00:00:00"/>
    <n v="0"/>
    <s v="Because Dasara vocation"/>
    <m/>
    <s v="yes_sometimes"/>
    <s v="yes"/>
    <m/>
    <m/>
    <m/>
    <s v="gaps_yes"/>
    <m/>
    <m/>
    <s v="support_sometimes"/>
    <m/>
    <m/>
    <m/>
    <m/>
    <m/>
    <m/>
    <m/>
    <m/>
    <m/>
    <s v="child_ability_more_less"/>
    <s v="Need to continue online classes "/>
    <s v="Nil"/>
    <s v="uuid:41833635-139e-428e-ad1a-4d7f5d9dcae8"/>
    <n v="28"/>
    <s v="Anusha Sharma"/>
    <n v="0"/>
    <n v="0"/>
    <m/>
    <m/>
    <s v="collect:bh2iDMsOytwPb4wh"/>
    <m/>
    <s v="Jaanaki"/>
    <n v="13"/>
    <s v="female"/>
    <s v="child_enrol_yes"/>
    <s v="child_class_7"/>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2507060-3930-40c0-b082-73aafc8b34d8"/>
    <s v="2021-10-24T03:29:18.062Z"/>
    <m/>
    <s v="IT for Change"/>
    <s v="Mahammad Asfak"/>
    <d v="2021-10-23T00:00:00"/>
    <s v="in_person"/>
    <s v="karnataka"/>
    <s v="district_other"/>
    <s v="Dakshina Kannada"/>
    <s v="Gram panchayath indabettu"/>
    <s v="Belthangady"/>
    <s v="rural"/>
    <m/>
    <s v="Usman"/>
    <s v="respondent_male"/>
    <s v="respondent_relationship_father"/>
    <s v="household_head_yes"/>
    <n v="5"/>
    <s v="obc"/>
    <m/>
    <s v="muslim"/>
    <s v="income_source_casual_labour"/>
    <s v="lang_other"/>
    <s v="Byari"/>
    <s v="dont_wish_to_say"/>
    <m/>
    <m/>
    <n v="1"/>
    <n v="1"/>
    <m/>
    <s v="edu_young_textbook_all"/>
    <x v="0"/>
    <s v="communication_yes"/>
    <s v="school_status_yes"/>
    <d v="2021-10-25T00:00:00"/>
    <n v="0"/>
    <s v="Because Dasara vocation"/>
    <m/>
    <s v="yes_sometimes"/>
    <s v="yes"/>
    <m/>
    <m/>
    <m/>
    <s v="gaps_yes"/>
    <m/>
    <s v="support_no"/>
    <s v="support_sometimes"/>
    <m/>
    <m/>
    <m/>
    <m/>
    <m/>
    <m/>
    <m/>
    <m/>
    <m/>
    <s v="child_ability_more_less"/>
    <s v="No comments"/>
    <s v="Nil"/>
    <s v="uuid:a2507060-3930-40c0-b082-73aafc8b34d8"/>
    <n v="28"/>
    <s v="Anusha Sharma"/>
    <n v="0"/>
    <n v="0"/>
    <m/>
    <m/>
    <s v="collect:bh2iDMsOytwPb4wh"/>
    <m/>
    <s v="Shahil"/>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38504ea7-b8bc-4936-9afd-65010553588a"/>
    <s v="2021-10-24T03:25:07.790Z"/>
    <m/>
    <s v="IT for Change"/>
    <s v="Mahammad Asfak"/>
    <d v="2021-10-23T00:00:00"/>
    <s v="in_person"/>
    <s v="karnataka"/>
    <s v="district_other"/>
    <s v="Dakshina kannada."/>
    <s v="Gram panchayath indabettu"/>
    <s v="Belthangady"/>
    <s v="rural"/>
    <m/>
    <s v="Vishwanath"/>
    <s v="respondent_male"/>
    <s v="respondent_relationship_father"/>
    <s v="household_head_yes"/>
    <n v="5"/>
    <s v="obc"/>
    <m/>
    <s v="muslim"/>
    <s v="income_source_casual_labour"/>
    <s v="lang_kan"/>
    <m/>
    <s v="dont_wish_to_say"/>
    <m/>
    <m/>
    <n v="1"/>
    <n v="1"/>
    <m/>
    <s v="edu_young_textbook_all"/>
    <x v="0"/>
    <s v="communication_yes"/>
    <s v="school_status_yes"/>
    <d v="2021-10-25T00:00:00"/>
    <n v="0"/>
    <s v="Because Dasara vocation"/>
    <m/>
    <s v="yes_sometimes"/>
    <s v="yes"/>
    <m/>
    <m/>
    <m/>
    <s v="gaps_unclear"/>
    <m/>
    <m/>
    <s v="support_sometimes"/>
    <m/>
    <m/>
    <m/>
    <m/>
    <m/>
    <m/>
    <m/>
    <m/>
    <m/>
    <s v="child_ability_more_less"/>
    <s v="Need to start offline classes because she spent time in friends"/>
    <s v="Nil"/>
    <s v="uuid:38504ea7-b8bc-4936-9afd-65010553588a"/>
    <n v="28"/>
    <s v="Anusha Sharma"/>
    <n v="0"/>
    <n v="0"/>
    <m/>
    <m/>
    <s v="collect:bh2iDMsOytwPb4wh"/>
    <m/>
    <s v="Thrisha"/>
    <n v="14"/>
    <s v="female"/>
    <s v="child_enrol_yes"/>
    <s v="child_class_7"/>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58995e93-d96f-4992-8cd3-16e586910810"/>
    <s v="2021-10-23T07:01:34.425Z"/>
    <m/>
    <s v="IT for Change"/>
    <s v="Mahammad Asfak"/>
    <d v="2021-10-23T00:00:00"/>
    <s v="in_person"/>
    <s v="karnataka"/>
    <s v="district_other"/>
    <s v="Dakshina kannada."/>
    <s v="Gram panchayath indabettu"/>
    <s v="Belthangady"/>
    <s v="rural"/>
    <m/>
    <s v="Rafeeq"/>
    <s v="respondent_male"/>
    <s v="respondent_relationship_father"/>
    <s v="household_head_yes"/>
    <n v="5"/>
    <s v="obc"/>
    <m/>
    <s v="muslim"/>
    <s v="income_source_casual_labour"/>
    <s v="lang_other"/>
    <s v="Byari"/>
    <s v="dont_wish_to_say"/>
    <m/>
    <m/>
    <n v="1"/>
    <n v="1"/>
    <m/>
    <s v="edu_young_textbook_some"/>
    <x v="0"/>
    <s v="communication_yes"/>
    <s v="school_status_yes"/>
    <d v="2021-10-25T00:00:00"/>
    <n v="0"/>
    <s v="Because Dasara vocation"/>
    <m/>
    <s v="yes_sometimes"/>
    <s v="yes"/>
    <m/>
    <m/>
    <m/>
    <s v="gaps_unclear"/>
    <m/>
    <s v="support_sometimes"/>
    <m/>
    <m/>
    <m/>
    <m/>
    <m/>
    <m/>
    <m/>
    <m/>
    <m/>
    <m/>
    <s v="child_ability_more_less"/>
    <s v="Need to starts offline classes"/>
    <s v="Nil"/>
    <s v="uuid:58995e93-d96f-4992-8cd3-16e586910810"/>
    <n v="28"/>
    <s v="Anusha Sharma"/>
    <n v="0"/>
    <n v="0"/>
    <m/>
    <m/>
    <s v="collect:bh2iDMsOytwPb4wh"/>
    <m/>
    <s v="Thafseera"/>
    <n v="14"/>
    <s v="female"/>
    <s v="child_enrol_yes"/>
    <s v="child_class_8"/>
    <s v="child_government_school"/>
    <s v="child_last_enrol_yes"/>
    <s v="child_last_class_7"/>
    <s v="child_last_government_school"/>
    <s v="n/a"/>
    <s v="n/a"/>
    <s v="n/a"/>
    <s v="n/a"/>
    <s v="n/a"/>
    <s v="n/a"/>
    <s v="n/a"/>
    <s v="n/a"/>
    <s v="n/a"/>
    <s v="n/a"/>
    <s v="n/a"/>
    <s v="n/a"/>
    <s v="n/a"/>
    <s v="n/a"/>
    <s v="n/a"/>
    <s v="n/a"/>
    <s v="n/a"/>
    <s v="n/a"/>
    <s v="n/a"/>
    <s v="n/a"/>
    <s v="n/a"/>
    <s v="n/a"/>
    <s v="n/a"/>
    <s v="n/a"/>
    <s v="n/a"/>
    <s v="n/a"/>
    <s v="n/a"/>
    <s v="n/a"/>
    <s v="n/a"/>
    <s v="n/a"/>
    <s v="n/a"/>
    <s v="n/a"/>
    <s v="n/a"/>
    <s v="n/a"/>
    <s v="n/a"/>
    <s v="n/a"/>
  </r>
  <r>
    <s v="uuid:4b4b91d1-55e2-4dae-93af-4d200b545e9f"/>
    <s v="2021-10-23T06:57:00.135Z"/>
    <m/>
    <s v="IT for Change"/>
    <s v="Mahammad Asfak"/>
    <d v="2021-10-23T00:00:00"/>
    <s v="in_person"/>
    <s v="karnataka"/>
    <s v="district_other"/>
    <s v="Dakshina Kannada"/>
    <s v="Gram panchayath indabettu"/>
    <s v="Belthangady"/>
    <s v="rural"/>
    <m/>
    <s v="Abdul muthalib"/>
    <s v="respondent_male"/>
    <s v="respondent_relationship_father"/>
    <s v="household_head_yes"/>
    <n v="8"/>
    <s v="obc"/>
    <m/>
    <s v="muslim"/>
    <s v="income_source_casual_labour income_source_farming"/>
    <s v="lang_malayalam"/>
    <m/>
    <s v="dont_wish_to_say"/>
    <m/>
    <m/>
    <n v="2"/>
    <n v="2"/>
    <m/>
    <s v="edu_young_textbook_some"/>
    <x v="0"/>
    <s v="communication_yes"/>
    <s v="school_status_yes"/>
    <d v="2021-10-11T00:00:00"/>
    <n v="6"/>
    <s v="Nil"/>
    <m/>
    <s v="yes"/>
    <s v="yes"/>
    <m/>
    <m/>
    <m/>
    <s v="gaps_yes"/>
    <m/>
    <m/>
    <s v="support_sometimes"/>
    <m/>
    <m/>
    <m/>
    <m/>
    <m/>
    <m/>
    <m/>
    <m/>
    <m/>
    <s v="child_ability_more_less"/>
    <s v="Need to continue the classes in offline or in personally because online classes is very to bad."/>
    <s v="Nil"/>
    <s v="uuid:4b4b91d1-55e2-4dae-93af-4d200b545e9f"/>
    <n v="28"/>
    <s v="Anusha Sharma"/>
    <n v="0"/>
    <n v="0"/>
    <m/>
    <m/>
    <s v="collect:bh2iDMsOytwPb4wh"/>
    <m/>
    <s v="Sahana banu"/>
    <n v="14"/>
    <s v="female"/>
    <s v="child_enrol_yes"/>
    <s v="child_class_8"/>
    <s v="child_government_school"/>
    <s v="child_last_enrol_yes"/>
    <s v="child_last_class_7"/>
    <s v="child_last_government_school"/>
    <s v="Suhana banu"/>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e744debf-ace2-4735-ae6a-3cf769c44b19"/>
    <s v="2021-10-20T11:25:10.788Z"/>
    <m/>
    <s v="ITfC"/>
    <s v="Anusha"/>
    <d v="2021-10-20T00:00:00"/>
    <s v="in_person"/>
    <s v="karnataka"/>
    <s v="bengaluru_urban"/>
    <m/>
    <s v="Tilak Nagar 169"/>
    <s v="Bengaluru"/>
    <s v="urban"/>
    <m/>
    <s v="Nagarani"/>
    <s v="respondent_female"/>
    <s v="respondent_relationship_mother"/>
    <s v="household_head_no"/>
    <n v="4"/>
    <s v="sc"/>
    <m/>
    <s v="hindu"/>
    <s v="income_source_casual_labour"/>
    <s v="lang_tamil"/>
    <m/>
    <s v="another_state"/>
    <s v="Tamil Nadu"/>
    <m/>
    <n v="1"/>
    <n v="1"/>
    <m/>
    <s v="edu_young_textbook_all"/>
    <x v="1"/>
    <s v="communication_yes"/>
    <s v="school_status_no"/>
    <m/>
    <m/>
    <m/>
    <m/>
    <m/>
    <m/>
    <m/>
    <m/>
    <m/>
    <m/>
    <m/>
    <m/>
    <m/>
    <m/>
    <m/>
    <s v="study_yes"/>
    <m/>
    <s v="moment_no"/>
    <s v="moment_yes"/>
    <s v="moment_no"/>
    <s v="moment_no"/>
    <m/>
    <s v="child_ability_declined"/>
    <s v="Will be difficult to get used to the classroom setting, to sit for the whole day, listen and concentrate"/>
    <s v="Child is in private school in RTE quota."/>
    <s v="uuid:e744debf-ace2-4735-ae6a-3cf769c44b19"/>
    <n v="28"/>
    <s v="Anusha Sharma"/>
    <n v="0"/>
    <n v="0"/>
    <m/>
    <m/>
    <s v="collect:3LdLl5mjfmohi3G2"/>
    <m/>
    <s v="Nikhilsudan"/>
    <n v="9"/>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s v="n/a"/>
    <s v="n/a"/>
    <s v="n/a"/>
    <s v="n/a"/>
    <s v="n/a"/>
    <s v="n/a"/>
    <s v="n/a"/>
    <s v="n/a"/>
    <s v="n/a"/>
  </r>
  <r>
    <s v="uuid:aa42fc36-35c7-4c5b-a450-da2f8c073e0c"/>
    <s v="2021-10-20T11:07:31.590Z"/>
    <m/>
    <s v="ITfC"/>
    <s v="Anusha"/>
    <d v="2021-10-20T00:00:00"/>
    <s v="in_person"/>
    <s v="karnataka"/>
    <s v="bengaluru_urban"/>
    <m/>
    <s v="Tilak Nagar 169"/>
    <s v="Bengaluru"/>
    <s v="urban"/>
    <m/>
    <s v="Rajeshwari"/>
    <s v="respondent_female"/>
    <s v="respondent_relationship_mother"/>
    <s v="household_head_no"/>
    <n v="4"/>
    <s v="caste_unclear"/>
    <m/>
    <s v="hindu"/>
    <s v="income_source_casual_labour"/>
    <s v="lang_tamil"/>
    <m/>
    <s v="another_state"/>
    <s v="Tamil Nadu"/>
    <m/>
    <n v="2"/>
    <n v="2"/>
    <m/>
    <s v="edu_young_textbook_all"/>
    <x v="1"/>
    <s v="communication_no"/>
    <s v="school_status_no"/>
    <m/>
    <m/>
    <m/>
    <m/>
    <m/>
    <m/>
    <m/>
    <m/>
    <m/>
    <m/>
    <m/>
    <m/>
    <m/>
    <m/>
    <m/>
    <s v="study_someties"/>
    <m/>
    <s v="moment_no"/>
    <s v="moment_yes"/>
    <s v="moment_no"/>
    <s v="moment_no"/>
    <m/>
    <s v="child_ability_declined"/>
    <s v="He won't be able to answer if teacher asks something. He has lost touch with studies  no reading, writing. "/>
    <s v="Child used to go to tuitions before pandemic. Parent felt he was doing better then. She feels he may pick once he is able to go to tuitions again"/>
    <s v="uuid:aa42fc36-35c7-4c5b-a450-da2f8c073e0c"/>
    <n v="28"/>
    <s v="Anusha Sharma"/>
    <n v="0"/>
    <n v="0"/>
    <m/>
    <m/>
    <s v="collect:3LdLl5mjfmohi3G2"/>
    <m/>
    <s v="Vishnusharan"/>
    <n v="10"/>
    <s v="male"/>
    <s v="child_enrol_yes"/>
    <s v="child_class_5"/>
    <s v="child_private_school"/>
    <s v="child_last_enrol_yes"/>
    <s v="child_last_class_4"/>
    <s v="child_last_private_school"/>
    <s v="Divyadarshini"/>
    <n v="11"/>
    <s v="fe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cf498ba3-6f5b-4c0d-aabb-a3cc3bd47e2e"/>
    <s v="2021-10-20T10:48:57.655Z"/>
    <m/>
    <s v="ITfC"/>
    <s v="Anusha"/>
    <d v="2021-10-20T00:00:00"/>
    <s v="in_person"/>
    <s v="karnataka"/>
    <s v="bengaluru_urban"/>
    <m/>
    <s v="Tilak Nagar 169"/>
    <s v="Bengaluru"/>
    <s v="urban"/>
    <m/>
    <s v="Salma"/>
    <s v="respondent_female"/>
    <s v="respondent_relationship_mother"/>
    <s v="household_head_no"/>
    <n v="4"/>
    <s v="other"/>
    <s v="Muslim"/>
    <s v="muslim"/>
    <s v="income_source_org_sector income_source_self_employed"/>
    <s v="lang_hindi"/>
    <m/>
    <s v="current_state"/>
    <m/>
    <m/>
    <n v="1"/>
    <n v="1"/>
    <m/>
    <s v="edu_young_textbook_all"/>
    <x v="2"/>
    <s v="communication_yes"/>
    <s v="school_status_yes"/>
    <d v="2021-10-11T00:00:00"/>
    <n v="5"/>
    <s v="Attended"/>
    <m/>
    <s v="no"/>
    <s v="yes_sometimes"/>
    <s v="no"/>
    <s v="no"/>
    <s v="Watching videos on phone"/>
    <s v="gaps_yes"/>
    <m/>
    <s v="support_no"/>
    <s v="support_no"/>
    <s v="support_no"/>
    <m/>
    <m/>
    <m/>
    <m/>
    <m/>
    <m/>
    <m/>
    <m/>
    <s v="child_ability_more_less"/>
    <s v="Don't see any problems arising"/>
    <s v="Parent felt child was not really facing any problems and would be able to pick up once school starts with efforts of his own and from teachers"/>
    <s v="uuid:cf498ba3-6f5b-4c0d-aabb-a3cc3bd47e2e"/>
    <n v="28"/>
    <s v="Anusha Sharma"/>
    <n v="0"/>
    <n v="0"/>
    <m/>
    <m/>
    <s v="collect:3LdLl5mjfmohi3G2"/>
    <m/>
    <s v="Raunak"/>
    <n v="11"/>
    <s v="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fbb08bfb-1add-4b71-ab83-4582a02b42ce"/>
    <s v="2021-10-19T12:41:01.746Z"/>
    <m/>
    <s v="IT for Change"/>
    <s v="Ajith"/>
    <d v="2021-10-19T00:00:00"/>
    <s v="in_person"/>
    <s v="karnataka"/>
    <s v="bengaluru_urban"/>
    <m/>
    <s v="139 - Byrasandra"/>
    <s v="Bengaluru"/>
    <s v="urban"/>
    <m/>
    <s v="_x000d__x000a_Trial"/>
    <s v="respondent_female"/>
    <s v="respondent_relationship_relative"/>
    <s v="household_head_no"/>
    <n v="4"/>
    <s v="other"/>
    <s v="Na"/>
    <s v="religion_other"/>
    <s v="income_source_casual_labour"/>
    <s v="lang_kan"/>
    <m/>
    <s v="current_state"/>
    <m/>
    <m/>
    <n v="2"/>
    <n v="2"/>
    <m/>
    <s v="edu_young_textbook_unclear"/>
    <x v="1"/>
    <s v="communication_no"/>
    <s v="school_status_yes"/>
    <d v="2021-09-06T00:00:00"/>
    <n v="5"/>
    <s v="Ill"/>
    <m/>
    <s v="no"/>
    <s v="no"/>
    <m/>
    <m/>
    <m/>
    <s v="gaps_yes"/>
    <m/>
    <m/>
    <m/>
    <m/>
    <m/>
    <m/>
    <m/>
    <m/>
    <m/>
    <m/>
    <m/>
    <m/>
    <s v="child_ability_unable"/>
    <s v="Nj"/>
    <m/>
    <s v="uuid:fbb08bfb-1add-4b71-ab83-4582a02b42ce"/>
    <n v="28"/>
    <s v="Anusha Sharma"/>
    <n v="0"/>
    <n v="0"/>
    <m/>
    <s v="rejected"/>
    <s v="collect:6DVozGpAMAKPzIUA"/>
    <m/>
    <s v="Bunty"/>
    <n v="7"/>
    <s v="male"/>
    <s v="child_enrol_yes"/>
    <s v="child_class_2"/>
    <s v="child_government_school"/>
    <s v="child_last_enrol_yes"/>
    <s v="child_last_class_1"/>
    <s v="child_last_government_school"/>
    <s v="Meena"/>
    <n v="12"/>
    <s v="female"/>
    <s v="child_enrol_no"/>
    <m/>
    <m/>
    <s v="child_last_enrol_no"/>
    <m/>
    <m/>
    <s v="n/a"/>
    <s v="n/a"/>
    <s v="n/a"/>
    <s v="n/a"/>
    <s v="n/a"/>
    <s v="n/a"/>
    <s v="n/a"/>
    <s v="n/a"/>
    <s v="n/a"/>
    <s v="n/a"/>
    <s v="n/a"/>
    <s v="n/a"/>
    <s v="n/a"/>
    <s v="n/a"/>
    <s v="n/a"/>
    <s v="n/a"/>
    <s v="n/a"/>
    <s v="n/a"/>
    <s v="n/a"/>
    <s v="n/a"/>
    <s v="n/a"/>
    <s v="n/a"/>
    <s v="n/a"/>
    <s v="n/a"/>
    <s v="n/a"/>
    <s v="n/a"/>
    <s v="n/a"/>
  </r>
  <r>
    <s v="uuid:d754a8e1-95f5-4ebb-b2cb-eab3843b85d7"/>
    <s v="2021-10-19T12:30:40.908Z"/>
    <m/>
    <s v="IT for Change"/>
    <s v="Priyanshu Fartyal"/>
    <d v="2021-10-19T00:00:00"/>
    <s v="over_the_phone"/>
    <s v="karnataka"/>
    <s v="bengaluru_urban"/>
    <m/>
    <s v="Byrasndra"/>
    <s v="Bengaluru"/>
    <s v="urban"/>
    <m/>
    <s v="Xyz"/>
    <s v="respondent_male"/>
    <s v="respondent_relationship_father"/>
    <s v="household_head_yes"/>
    <n v="4"/>
    <s v="caste_unclear"/>
    <m/>
    <s v="unclear"/>
    <s v="income_source_remittances"/>
    <s v="lang_kan"/>
    <m/>
    <s v="dont_wish_to_say"/>
    <m/>
    <m/>
    <n v="2"/>
    <n v="2"/>
    <m/>
    <s v="edu_young_textbook_some"/>
    <x v="1"/>
    <s v="communication_yes"/>
    <s v="school_status_yes"/>
    <d v="2021-10-01T00:00:00"/>
    <n v="3"/>
    <s v="Holidays"/>
    <m/>
    <s v="no"/>
    <s v="yes"/>
    <s v="no"/>
    <s v="yes_sometimes"/>
    <s v="YouTube"/>
    <s v="gaps_no"/>
    <m/>
    <s v="support_no"/>
    <s v="support_no"/>
    <s v="support_no"/>
    <m/>
    <m/>
    <m/>
    <m/>
    <m/>
    <m/>
    <m/>
    <m/>
    <s v="child_ability_unable"/>
    <s v="Nothing"/>
    <s v="No comments"/>
    <s v="uuid:d754a8e1-95f5-4ebb-b2cb-eab3843b85d7"/>
    <n v="28"/>
    <s v="Anusha Sharma"/>
    <n v="0"/>
    <n v="0"/>
    <m/>
    <s v="rejected"/>
    <s v="collect:6Ujm8qPh95nngsnb"/>
    <m/>
    <s v="Abc"/>
    <n v="10"/>
    <s v="male"/>
    <s v="child_enrol_yes"/>
    <s v="child_class_6"/>
    <s v="child_other"/>
    <s v="child_last_enrol_yes"/>
    <s v="child_last_class_5"/>
    <s v="child_last_madarsa"/>
    <s v="Efs"/>
    <n v="13"/>
    <s v="female"/>
    <s v="child_enrol_no"/>
    <m/>
    <m/>
    <s v="child_last_enrol_yes"/>
    <s v="child_last_class_7"/>
    <s v="child_last_madarsa"/>
    <s v="n/a"/>
    <s v="n/a"/>
    <s v="n/a"/>
    <s v="n/a"/>
    <s v="n/a"/>
    <s v="n/a"/>
    <s v="n/a"/>
    <s v="n/a"/>
    <s v="n/a"/>
    <s v="n/a"/>
    <s v="n/a"/>
    <s v="n/a"/>
    <s v="n/a"/>
    <s v="n/a"/>
    <s v="n/a"/>
    <s v="n/a"/>
    <s v="n/a"/>
    <s v="n/a"/>
    <s v="n/a"/>
    <s v="n/a"/>
    <s v="n/a"/>
    <s v="n/a"/>
    <s v="n/a"/>
    <s v="n/a"/>
    <s v="n/a"/>
    <s v="n/a"/>
    <s v="n/a"/>
  </r>
  <r>
    <s v="uuid:b2174af1-ddaa-4341-bc5b-7c318a07f494"/>
    <s v="2021-10-19T12:30:30.375Z"/>
    <m/>
    <s v="IT for Change"/>
    <s v="Vamshi_x000d__x000a_"/>
    <d v="2021-10-19T00:00:00"/>
    <s v="over_the_phone"/>
    <s v="karnataka"/>
    <s v="bengaluru_urban"/>
    <m/>
    <s v="Byrasndra"/>
    <s v="Bengaluru"/>
    <s v="urban"/>
    <m/>
    <s v="Father"/>
    <s v="respondent_male"/>
    <s v="respondent_relationship_father"/>
    <s v="household_head_yes"/>
    <n v="4"/>
    <s v="caste_unclear"/>
    <m/>
    <s v="unclear"/>
    <s v="income_source_remittances income_source_farming"/>
    <s v="lang_kan"/>
    <m/>
    <s v="dont_wish_to_say"/>
    <m/>
    <m/>
    <n v="2"/>
    <n v="2"/>
    <m/>
    <s v="edu_young_textbook_all"/>
    <x v="1"/>
    <s v="communication_yes"/>
    <s v="school_status_yes"/>
    <d v="2021-10-06T00:00:00"/>
    <n v="6"/>
    <s v="Personal problem"/>
    <m/>
    <s v="no"/>
    <s v="yes"/>
    <s v="yes"/>
    <s v="yes"/>
    <m/>
    <s v="gaps_yes"/>
    <m/>
    <s v="support_no"/>
    <s v="support_yes"/>
    <s v="support_no"/>
    <m/>
    <m/>
    <m/>
    <m/>
    <m/>
    <m/>
    <m/>
    <m/>
    <s v="child_ability_improved"/>
    <s v="Noo"/>
    <s v="K"/>
    <s v="uuid:b2174af1-ddaa-4341-bc5b-7c318a07f494"/>
    <n v="28"/>
    <s v="Anusha Sharma"/>
    <n v="0"/>
    <n v="0"/>
    <m/>
    <s v="rejected"/>
    <s v="collect:greKnCZVy8gPWVLk"/>
    <m/>
    <s v="Ajay"/>
    <n v="10"/>
    <s v="male"/>
    <s v="child_enrol_yes"/>
    <s v="child_class_11"/>
    <s v="child_unclear"/>
    <s v="child_last_enrol_yes"/>
    <s v="child_last_class_10"/>
    <s v="child_last_government_school"/>
    <s v="Veena"/>
    <n v="12"/>
    <s v="female"/>
    <s v="child_enrol_yes"/>
    <s v="child_class_8"/>
    <s v="child_government_school"/>
    <s v="child_last_enrol_yes"/>
    <s v="child_last_class_9"/>
    <s v="child_last_government_school"/>
    <s v="n/a"/>
    <s v="n/a"/>
    <s v="n/a"/>
    <s v="n/a"/>
    <s v="n/a"/>
    <s v="n/a"/>
    <s v="n/a"/>
    <s v="n/a"/>
    <s v="n/a"/>
    <s v="n/a"/>
    <s v="n/a"/>
    <s v="n/a"/>
    <s v="n/a"/>
    <s v="n/a"/>
    <s v="n/a"/>
    <s v="n/a"/>
    <s v="n/a"/>
    <s v="n/a"/>
    <s v="n/a"/>
    <s v="n/a"/>
    <s v="n/a"/>
    <s v="n/a"/>
    <s v="n/a"/>
    <s v="n/a"/>
    <s v="n/a"/>
    <s v="n/a"/>
    <s v="n/a"/>
  </r>
  <r>
    <s v="uuid:36dc09c9-a059-4e99-a06d-66c9a77fe955"/>
    <s v="2021-10-08T12:06:42.498Z"/>
    <m/>
    <s v="ITfC"/>
    <s v="Anusha"/>
    <d v="2021-10-08T00:00:00"/>
    <s v="in_person"/>
    <s v="karnataka"/>
    <s v="bengaluru_urban"/>
    <m/>
    <s v="Tilak Nagar 169"/>
    <s v="Bengaluru"/>
    <s v="urban"/>
    <m/>
    <s v="Joshpine"/>
    <s v="respondent_female"/>
    <s v="respondent_relationship_mother"/>
    <s v="household_head_no"/>
    <n v="7"/>
    <s v="sc"/>
    <m/>
    <s v="religion_other"/>
    <s v="income_source_casual_labour"/>
    <s v="lang_tamil"/>
    <m/>
    <s v="current_state"/>
    <m/>
    <m/>
    <n v="3"/>
    <n v="3"/>
    <m/>
    <s v="edu_young_textbook_some"/>
    <x v="1"/>
    <s v="communication_yes"/>
    <s v="school_status_yes"/>
    <d v="2021-09-28T00:00:00"/>
    <n v="6"/>
    <s v="Attended "/>
    <m/>
    <s v="no"/>
    <s v="yes"/>
    <s v="no"/>
    <s v="no"/>
    <m/>
    <s v="gaps_no"/>
    <m/>
    <s v="support_no"/>
    <s v="support_no"/>
    <s v="support_no"/>
    <m/>
    <m/>
    <m/>
    <m/>
    <m/>
    <m/>
    <m/>
    <m/>
    <s v="child_ability_improved"/>
    <s v="No problems"/>
    <m/>
    <s v="uuid:36dc09c9-a059-4e99-a06d-66c9a77fe955"/>
    <n v="28"/>
    <s v="Anusha Sharma"/>
    <n v="0"/>
    <n v="0"/>
    <m/>
    <m/>
    <s v="collect:3LdLl5mjfmohi3G2"/>
    <m/>
    <s v="Pradvin"/>
    <n v="11"/>
    <s v="male"/>
    <s v="child_enrol_yes"/>
    <s v="child_class_5"/>
    <s v="child_private_school"/>
    <s v="child_last_enrol_yes"/>
    <s v="child_last_class_4"/>
    <s v="child_last_private_school"/>
    <s v="Supriya"/>
    <n v="14"/>
    <s v="female"/>
    <s v="child_enrol_yes"/>
    <s v="child_class_9"/>
    <s v="child_private_school"/>
    <s v="child_last_enrol_yes"/>
    <s v="child_last_class_8"/>
    <s v="child_last_private_school"/>
    <s v="Pavitra"/>
    <n v="16"/>
    <s v="female"/>
    <s v="child_enrol_yes"/>
    <s v="child_class_11"/>
    <s v="child_private_school"/>
    <s v="child_last_enrol_no"/>
    <m/>
    <m/>
    <s v="."/>
    <n v="0"/>
    <s v="female"/>
    <s v="child_enrol_no"/>
    <m/>
    <m/>
    <s v="child_last_enrol_no"/>
    <m/>
    <m/>
    <s v="."/>
    <n v="0"/>
    <s v="female"/>
    <s v="child_enrol_no"/>
    <m/>
    <m/>
    <s v="child_last_enrol_no"/>
    <m/>
    <m/>
  </r>
  <r>
    <s v="uuid:4f326252-d91d-4b4d-8845-13f1d5c840b4"/>
    <s v="2021-10-08T11:59:03.048Z"/>
    <m/>
    <s v="IT for Change"/>
    <s v="Marzia/Neeta"/>
    <d v="2021-10-08T00:00:00"/>
    <s v="in_person"/>
    <s v="karnataka"/>
    <s v="bengaluru_urban"/>
    <m/>
    <s v="139-Byrasandra"/>
    <s v="Bangalore"/>
    <s v="urban"/>
    <m/>
    <s v="Manjula"/>
    <s v="respondent_female"/>
    <s v="respondent_relationship_relative"/>
    <s v="household_head_no"/>
    <n v="4"/>
    <s v="sc"/>
    <m/>
    <s v="christian"/>
    <s v="income_source_casual_labour"/>
    <s v="lang_kan lang_tamil"/>
    <m/>
    <s v="current_state"/>
    <m/>
    <m/>
    <n v="1"/>
    <n v="1"/>
    <m/>
    <s v="edu_young_textbook_some"/>
    <x v="1"/>
    <s v="communication_unclear"/>
    <s v="school_status_no"/>
    <m/>
    <m/>
    <m/>
    <m/>
    <m/>
    <m/>
    <m/>
    <m/>
    <m/>
    <m/>
    <m/>
    <m/>
    <m/>
    <m/>
    <m/>
    <s v="study_yes"/>
    <m/>
    <s v="moment_no"/>
    <s v="moment_yes"/>
    <s v="moment_no"/>
    <s v="moment_no"/>
    <m/>
    <s v="child_ability_unable"/>
    <s v="Little scared due to covid, but feel difficult to study by self at home, even parents have difficulty to teach."/>
    <m/>
    <s v="uuid:4f326252-d91d-4b4d-8845-13f1d5c840b4"/>
    <n v="28"/>
    <s v="Anusha Sharma"/>
    <n v="0"/>
    <n v="0"/>
    <m/>
    <m/>
    <s v="collect:ahkG9eJrdyYyOsgU"/>
    <m/>
    <s v="Nameeth"/>
    <n v="8"/>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s v="n/a"/>
    <s v="n/a"/>
    <s v="n/a"/>
    <s v="n/a"/>
    <s v="n/a"/>
    <s v="n/a"/>
    <s v="n/a"/>
    <s v="n/a"/>
    <s v="n/a"/>
  </r>
  <r>
    <s v="uuid:fef83b87-0cf0-4c9a-939c-cada26363353"/>
    <s v="2021-10-08T11:51:02.272Z"/>
    <m/>
    <s v="IT for Change"/>
    <s v="Marzia/Neeta"/>
    <d v="2021-10-08T00:00:00"/>
    <s v="in_person"/>
    <s v="karnataka"/>
    <s v="bengaluru_urban"/>
    <m/>
    <s v="139 - Byrasandra"/>
    <s v="Bengaluru"/>
    <s v="urban"/>
    <m/>
    <s v="Vinayaki"/>
    <s v="respondent_female"/>
    <s v="respondent_relationship_mother"/>
    <s v="household_head_no"/>
    <n v="5"/>
    <s v="sc"/>
    <m/>
    <s v="hindu"/>
    <s v="income_source_casual_labour"/>
    <s v="lang_tamil"/>
    <m/>
    <s v="another_state"/>
    <s v="Tamil Nadu"/>
    <m/>
    <n v="3"/>
    <n v="3"/>
    <m/>
    <s v="edu_young_textbook_none"/>
    <x v="1"/>
    <s v="communication_no"/>
    <s v="school_status_no"/>
    <m/>
    <m/>
    <m/>
    <m/>
    <m/>
    <m/>
    <m/>
    <m/>
    <m/>
    <m/>
    <m/>
    <m/>
    <m/>
    <m/>
    <m/>
    <s v="study_someties"/>
    <m/>
    <s v="moment_sometimes"/>
    <s v="moment_no"/>
    <s v="moment_no"/>
    <s v="moment_no"/>
    <m/>
    <s v="child_ability_unable"/>
    <s v="For my youngest child school has not opened and there is no information, no calls from the school. He has been admitted through RTE but they are saying if you don't pay fees for books you can't join the online classes"/>
    <m/>
    <s v="uuid:fef83b87-0cf0-4c9a-939c-cada26363353"/>
    <n v="28"/>
    <s v="Anusha Sharma"/>
    <n v="0"/>
    <n v="0"/>
    <m/>
    <m/>
    <s v="collect:6DVozGpAMAKPzIUA"/>
    <m/>
    <s v="Jeeva"/>
    <n v="9"/>
    <s v="male"/>
    <s v="child_enrol_yes"/>
    <s v="child_class_4"/>
    <s v="child_private_school"/>
    <s v="child_last_enrol_yes"/>
    <s v="child_last_class_3"/>
    <s v="child_last_private_school"/>
    <s v="Dhansi"/>
    <n v="12"/>
    <s v="female"/>
    <s v="child_enrol_yes"/>
    <s v="child_class_6"/>
    <s v="child_government_school"/>
    <s v="child_last_enrol_yes"/>
    <s v="child_last_class_5"/>
    <s v="child_last_government_school"/>
    <s v="Harish"/>
    <n v="13"/>
    <s v="male"/>
    <s v="child_enrol_yes"/>
    <s v="child_class_7"/>
    <s v="child_government_school"/>
    <s v="child_last_enrol_yes"/>
    <s v="child_last_class_6"/>
    <s v="child_last_government_school"/>
    <s v="n/a"/>
    <s v="n/a"/>
    <s v="n/a"/>
    <s v="n/a"/>
    <s v="n/a"/>
    <s v="n/a"/>
    <s v="n/a"/>
    <s v="n/a"/>
    <s v="n/a"/>
    <s v="n/a"/>
    <s v="n/a"/>
    <s v="n/a"/>
    <s v="n/a"/>
    <s v="n/a"/>
    <s v="n/a"/>
    <s v="n/a"/>
    <s v="n/a"/>
    <s v="n/a"/>
  </r>
  <r>
    <s v="uuid:806a01ca-dac1-4492-9a0e-0050aa4b6c63"/>
    <s v="2021-10-08T11:50:47.390Z"/>
    <m/>
    <s v="IT for Change"/>
    <s v="Marzia/Neeta"/>
    <d v="2021-10-08T00:00:00"/>
    <s v="in_person"/>
    <s v="karnataka"/>
    <s v="bengaluru_urban"/>
    <m/>
    <s v="139 - Byrasandra"/>
    <s v="Bengaluru"/>
    <s v="urban"/>
    <m/>
    <s v="Jayanti"/>
    <s v="respondent_female"/>
    <s v="respondent_relationship_mother"/>
    <s v="household_head_no"/>
    <n v="4"/>
    <s v="sc"/>
    <m/>
    <s v="hindu"/>
    <s v="income_source_casual_labour"/>
    <s v="lang_tamil"/>
    <m/>
    <s v="current_state"/>
    <m/>
    <m/>
    <n v="2"/>
    <n v="2"/>
    <m/>
    <s v="edu_young_textbook_none"/>
    <x v="1"/>
    <s v="communication_no"/>
    <s v="school_status_no"/>
    <m/>
    <m/>
    <m/>
    <m/>
    <m/>
    <m/>
    <m/>
    <m/>
    <m/>
    <m/>
    <m/>
    <m/>
    <m/>
    <m/>
    <m/>
    <s v="study_someties"/>
    <m/>
    <s v="moment_no"/>
    <s v="moment_no"/>
    <s v="moment_no"/>
    <s v="moment_no"/>
    <m/>
    <s v="child_ability_unable"/>
    <s v="Two years have been wasted for my child. She is good in reading/writing. She helps all the neighborhood children. But I can't pay the fees and we don't have a phone with internet so she can't take online classes. If they open the schools I will somehow I will pay fees and send her. She will be in 5th instead of 6th class but that's ok"/>
    <s v="They don't have a TV and no smartphone so it is very difficult."/>
    <s v="uuid:806a01ca-dac1-4492-9a0e-0050aa4b6c63"/>
    <n v="28"/>
    <s v="Anusha Sharma"/>
    <n v="0"/>
    <n v="0"/>
    <m/>
    <m/>
    <s v="collect:6DVozGpAMAKPzIUA"/>
    <m/>
    <s v="Vaishnavi"/>
    <n v="11"/>
    <s v="female"/>
    <s v="child_enrol_no"/>
    <m/>
    <m/>
    <s v="child_last_enrol_no"/>
    <m/>
    <m/>
    <s v="Manoj"/>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30f1120c-5aff-4c8c-b78a-22f540270244"/>
    <s v="2021-10-08T11:47:25.684Z"/>
    <m/>
    <s v="IT for Change"/>
    <s v="Marzia/Neeta"/>
    <d v="2021-10-08T00:00:00"/>
    <s v="in_person"/>
    <s v="karnataka"/>
    <s v="bengaluru_urban"/>
    <m/>
    <s v="139 - Byrasandra_x000d__x000a_"/>
    <s v="Bengaluru"/>
    <s v="urban"/>
    <m/>
    <s v="Nandini"/>
    <s v="respondent_female"/>
    <s v="respondent_relationship_mother"/>
    <s v="household_head_no"/>
    <n v="5"/>
    <s v="sc"/>
    <m/>
    <s v="hindu"/>
    <s v="income_source_casual_labour"/>
    <s v="lang_tamil"/>
    <m/>
    <s v="current_state"/>
    <m/>
    <m/>
    <n v="2"/>
    <n v="2"/>
    <m/>
    <s v="edu_young_textbook_some"/>
    <x v="1"/>
    <s v="communication_no"/>
    <s v="school_status_no"/>
    <m/>
    <m/>
    <m/>
    <m/>
    <m/>
    <m/>
    <m/>
    <m/>
    <m/>
    <m/>
    <m/>
    <m/>
    <m/>
    <m/>
    <m/>
    <s v="study_someties"/>
    <m/>
    <s v="moment_no"/>
    <s v="moment_sometimes"/>
    <s v="moment_no"/>
    <s v="moment_sometimes"/>
    <m/>
    <s v="child_ability_unable"/>
    <s v="It will be good if school opens and they admit my children. Otherwise they just roam around and play but don't get to study and learn anything."/>
    <m/>
    <s v="uuid:30f1120c-5aff-4c8c-b78a-22f540270244"/>
    <n v="28"/>
    <s v="Anusha Sharma"/>
    <n v="0"/>
    <n v="0"/>
    <m/>
    <m/>
    <s v="collect:6DVozGpAMAKPzIUA"/>
    <m/>
    <s v="Jagan"/>
    <n v="8"/>
    <s v="male"/>
    <s v="child_enrol_no"/>
    <m/>
    <m/>
    <s v="child_last_enrol_no"/>
    <m/>
    <m/>
    <s v="Charan"/>
    <n v="10"/>
    <s v="male"/>
    <s v="child_enrol_no"/>
    <m/>
    <m/>
    <s v="child_last_enrol_no"/>
    <m/>
    <m/>
    <s v="n/a"/>
    <s v="n/a"/>
    <s v="n/a"/>
    <s v="n/a"/>
    <s v="n/a"/>
    <s v="n/a"/>
    <s v="n/a"/>
    <s v="n/a"/>
    <s v="n/a"/>
    <s v="n/a"/>
    <s v="n/a"/>
    <s v="n/a"/>
    <s v="n/a"/>
    <s v="n/a"/>
    <s v="n/a"/>
    <s v="n/a"/>
    <s v="n/a"/>
    <s v="n/a"/>
    <s v="n/a"/>
    <s v="n/a"/>
    <s v="n/a"/>
    <s v="n/a"/>
    <s v="n/a"/>
    <s v="n/a"/>
    <s v="n/a"/>
    <s v="n/a"/>
    <s v="n/a"/>
  </r>
  <r>
    <s v="uuid:09336156-d1e7-42a0-9d9c-d7e70d8bad93"/>
    <s v="2021-10-08T11:27:57.670Z"/>
    <m/>
    <s v="ITfC"/>
    <s v="Anusha"/>
    <d v="2021-10-08T00:00:00"/>
    <s v="in_person"/>
    <s v="karnataka"/>
    <s v="bengaluru_urban"/>
    <m/>
    <s v="Tilak Nagar 169"/>
    <s v="Bengaluru"/>
    <s v="urban"/>
    <m/>
    <s v="Selvi"/>
    <s v="respondent_female"/>
    <s v="respondent_relationship_mother"/>
    <s v="household_head_no"/>
    <n v="7"/>
    <s v="sc"/>
    <m/>
    <s v="christian"/>
    <s v="income_source_casual_labour"/>
    <s v="lang_tamil"/>
    <m/>
    <s v="another_state"/>
    <s v="Tamil Nadu"/>
    <m/>
    <n v="2"/>
    <n v="2"/>
    <m/>
    <s v="edu_young_textbook_none"/>
    <x v="1"/>
    <s v="communication_no"/>
    <s v="school_status_no"/>
    <m/>
    <m/>
    <m/>
    <m/>
    <m/>
    <m/>
    <m/>
    <m/>
    <m/>
    <m/>
    <m/>
    <m/>
    <m/>
    <m/>
    <m/>
    <s v="study_no"/>
    <m/>
    <s v="moment_no"/>
    <s v="moment_no"/>
    <s v="moment_no"/>
    <s v="moment_no"/>
    <m/>
    <s v="child_ability_unable"/>
    <s v="She used to study very well and was very good in sports. She has got 2 medals also. Now she only watched barbie video on mobile. But she still tell alphabets very well"/>
    <m/>
    <s v="uuid:09336156-d1e7-42a0-9d9c-d7e70d8bad93"/>
    <n v="28"/>
    <s v="Anusha Sharma"/>
    <n v="0"/>
    <n v="0"/>
    <m/>
    <m/>
    <s v="collect:3LdLl5mjfmohi3G2"/>
    <m/>
    <s v="Baby Stella"/>
    <n v="5"/>
    <s v="female"/>
    <s v="child_enrol_no"/>
    <m/>
    <m/>
    <s v="child_last_enrol_yes"/>
    <s v="child_pre_primary"/>
    <s v="child_last_private_school"/>
    <s v="Jennifer"/>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f8c8d37f-58de-4a5d-8cc6-35b32ea23c19"/>
    <s v="2021-10-08T11:14:44.088Z"/>
    <m/>
    <s v="ITfC"/>
    <s v="Anusha"/>
    <d v="2021-10-08T00:00:00"/>
    <s v="in_person"/>
    <s v="karnataka"/>
    <s v="bengaluru_urban"/>
    <m/>
    <s v="Tilak Nagar 169"/>
    <s v="Bengaluru"/>
    <s v="urban"/>
    <m/>
    <s v="Nagamma"/>
    <s v="respondent_female"/>
    <s v="respondent_relationship_mother"/>
    <s v="household_head_yes"/>
    <n v="6"/>
    <s v="caste_unclear"/>
    <m/>
    <s v="hindu"/>
    <s v="income_source_casual_labour income_source_contract"/>
    <s v="lang_kan"/>
    <m/>
    <s v="current_state"/>
    <m/>
    <m/>
    <n v="2"/>
    <n v="2"/>
    <m/>
    <s v="edu_young_textbook_all"/>
    <x v="1"/>
    <s v="communication_yes"/>
    <s v="school_status_no"/>
    <m/>
    <m/>
    <m/>
    <m/>
    <m/>
    <m/>
    <m/>
    <m/>
    <m/>
    <m/>
    <m/>
    <m/>
    <m/>
    <m/>
    <m/>
    <s v="study_someties"/>
    <m/>
    <s v="moment_no"/>
    <s v="moment_sometimes"/>
    <s v="moment_no"/>
    <s v="moment_no"/>
    <m/>
    <s v="child_ability_declined"/>
    <s v="She was reading and doing better at studies in UKG. She has not been studying during pandemic also, and it will be very difficult to cope after school opens. Don't know how she will manage. "/>
    <s v="Older child goes to tuition, they're not sending the younger child because paying fees for both will be a burden"/>
    <s v="uuid:f8c8d37f-58de-4a5d-8cc6-35b32ea23c19"/>
    <n v="28"/>
    <s v="Anusha Sharma"/>
    <n v="0"/>
    <n v="0"/>
    <m/>
    <m/>
    <s v="collect:3LdLl5mjfmohi3G2"/>
    <m/>
    <s v="Tanushree"/>
    <n v="7"/>
    <s v="female"/>
    <s v="child_enrol_yes"/>
    <s v="child_class_2"/>
    <s v="child_private_school"/>
    <s v="child_last_enrol_yes"/>
    <s v="child_last_class_1"/>
    <s v="child_last_private_school"/>
    <s v="Srikanth "/>
    <n v="12"/>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705b7e86-d5fd-46ef-a6cd-d74cd5a9169f"/>
    <s v="2021-10-08T07:06:02.047Z"/>
    <m/>
    <s v="ITfC"/>
    <s v="Anusha "/>
    <d v="2021-10-08T00:00:00"/>
    <s v="in_person"/>
    <s v="karnataka"/>
    <s v="bengaluru_urban"/>
    <m/>
    <s v="Yediyur"/>
    <s v="Bengaluru "/>
    <s v="urban"/>
    <m/>
    <s v="Aasha"/>
    <s v="respondent_female"/>
    <s v="respondent_relationship_mother"/>
    <s v="household_head_no"/>
    <n v="4"/>
    <s v="other"/>
    <s v="Minority"/>
    <s v="muslim"/>
    <s v="income_source_casual_labour"/>
    <s v="lang_telugu lang_kan"/>
    <m/>
    <s v="another_state"/>
    <s v="Andhra Pradesh"/>
    <m/>
    <n v="2"/>
    <n v="2"/>
    <m/>
    <s v="edu_young_textbook_some"/>
    <x v="1"/>
    <s v="communication_yes"/>
    <s v="school_status_no"/>
    <m/>
    <m/>
    <m/>
    <m/>
    <m/>
    <m/>
    <m/>
    <m/>
    <m/>
    <m/>
    <m/>
    <m/>
    <m/>
    <m/>
    <m/>
    <s v="study_someties"/>
    <m/>
    <s v="moment_no"/>
    <s v="moment_no"/>
    <s v="moment_no"/>
    <s v="moment_no"/>
    <s v="Watching rhymes, numbers etc videos on YouTube"/>
    <s v="child_ability_unable"/>
    <s v="He has not learnt anything since Corona. Whatever little he knew also he has forgotten. "/>
    <s v="Child knew some rhymes, numbers, alphabets before the pandemic. Has forgotten parts of it now. "/>
    <s v="uuid:705b7e86-d5fd-46ef-a6cd-d74cd5a9169f"/>
    <n v="28"/>
    <s v="Anusha Sharma"/>
    <n v="0"/>
    <n v="0"/>
    <m/>
    <m/>
    <s v="collect:3LdLl5mjfmohi3G2"/>
    <m/>
    <s v="Tahir"/>
    <n v="7"/>
    <s v="male"/>
    <s v="child_enrol_yes"/>
    <s v="child_class_1"/>
    <s v="child_government_school"/>
    <s v="child_last_enrol_no"/>
    <m/>
    <m/>
    <s v="Tanvi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d9dfdc18-5069-4686-b9a6-c7ac370801fa"/>
    <s v="2021-09-22T15:37:59.593Z"/>
    <m/>
    <s v="ITfC"/>
    <s v="Marzia"/>
    <d v="2021-09-22T00:00:00"/>
    <s v="in_person"/>
    <s v="karnataka"/>
    <s v="bengaluru_urban"/>
    <m/>
    <s v="Tilak Nagar 169"/>
    <s v="Bengaluru "/>
    <s v="urban"/>
    <m/>
    <s v="Meena"/>
    <s v="respondent_female"/>
    <s v="respondent_relationship_mother"/>
    <s v="household_head_no"/>
    <n v="5"/>
    <s v="sc"/>
    <m/>
    <s v="hindu"/>
    <s v="income_source_casual_labour"/>
    <s v="lang_tamil"/>
    <m/>
    <s v="another_state"/>
    <s v="Tamil Nadu"/>
    <m/>
    <n v="3"/>
    <n v="3"/>
    <m/>
    <s v="edu_young_textbook_all"/>
    <x v="1"/>
    <s v="communication_yes"/>
    <s v="status_unclear"/>
    <m/>
    <m/>
    <m/>
    <m/>
    <m/>
    <m/>
    <m/>
    <m/>
    <m/>
    <m/>
    <m/>
    <m/>
    <m/>
    <m/>
    <m/>
    <m/>
    <m/>
    <m/>
    <m/>
    <m/>
    <m/>
    <m/>
    <s v="ability_more_less"/>
    <s v="They should go to school, then they will learn better. Learning is better in school. Online class is difficult."/>
    <m/>
    <s v="uuid:d9dfdc18-5069-4686-b9a6-c7ac370801fa"/>
    <n v="28"/>
    <s v="Anusha Sharma"/>
    <n v="0"/>
    <n v="0"/>
    <m/>
    <m/>
    <s v="collect:6DVozGpAMAKPzIUA"/>
    <m/>
    <s v="Jagadish"/>
    <n v="12"/>
    <s v="male"/>
    <s v="child_enrol_yes"/>
    <s v="child_class_6"/>
    <s v="child_private_school"/>
    <s v="child_last_enrol_yes"/>
    <s v="child_last_class_5"/>
    <s v="young_last_private_school"/>
    <s v="Chitra"/>
    <n v="14"/>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a3fb5527-7b0d-45e4-978b-ee36e27304f9"/>
    <s v="2021-09-22T15:37:54.607Z"/>
    <m/>
    <s v="ITfC"/>
    <s v="Neeta"/>
    <d v="2021-09-22T00:00:00"/>
    <s v="in_person"/>
    <s v="karnataka"/>
    <s v="bengaluru_urban"/>
    <m/>
    <s v="Tilak Nagar 169"/>
    <s v="Bengaluru "/>
    <s v="urban"/>
    <m/>
    <s v="Kumuda"/>
    <s v="respondent_female"/>
    <s v="respondent_relationship_relative"/>
    <s v="household_head_no"/>
    <n v="4"/>
    <s v="sc"/>
    <m/>
    <s v="hindu"/>
    <s v="income_source_casual_labour"/>
    <s v="lang_tamil"/>
    <m/>
    <s v="current_state"/>
    <m/>
    <m/>
    <n v="1"/>
    <n v="1"/>
    <m/>
    <s v="edu_young_textbook_none"/>
    <x v="1"/>
    <s v="communication_unclear"/>
    <s v="status_no"/>
    <m/>
    <m/>
    <m/>
    <m/>
    <m/>
    <m/>
    <m/>
    <m/>
    <m/>
    <m/>
    <m/>
    <m/>
    <m/>
    <m/>
    <m/>
    <s v="study_someties"/>
    <m/>
    <s v="moment_no"/>
    <s v="moment_no"/>
    <s v="moment_no"/>
    <s v="moment_yes"/>
    <m/>
    <s v="ability_unclear"/>
    <s v="Feel schools should open so we can send our child and she can learn/study"/>
    <m/>
    <s v="uuid:a3fb5527-7b0d-45e4-978b-ee36e27304f9"/>
    <n v="28"/>
    <s v="Anusha Sharma"/>
    <n v="0"/>
    <n v="0"/>
    <m/>
    <m/>
    <s v="collect:6DVozGpAMAKPzIUA"/>
    <m/>
    <s v="Avantika"/>
    <n v="7"/>
    <s v="female"/>
    <s v="child_enrol_no"/>
    <m/>
    <m/>
    <m/>
    <m/>
    <m/>
    <s v="n/a"/>
    <s v="n/a"/>
    <s v="n/a"/>
    <s v="child_enrol_no"/>
    <m/>
    <m/>
    <s v="child_last_enrol_no"/>
    <m/>
    <m/>
    <s v="n/a"/>
    <s v="n/a"/>
    <s v="n/a"/>
    <s v="n/a"/>
    <s v="n/a"/>
    <s v="n/a"/>
    <s v="n/a"/>
    <s v="n/a"/>
    <s v="n/a"/>
    <s v="n/a"/>
    <s v="n/a"/>
    <s v="n/a"/>
    <s v="n/a"/>
    <s v="n/a"/>
    <s v="n/a"/>
    <s v="n/a"/>
    <s v="n/a"/>
    <s v="n/a"/>
    <s v="n/a"/>
    <s v="n/a"/>
    <s v="n/a"/>
    <s v="n/a"/>
    <s v="n/a"/>
    <s v="n/a"/>
    <s v="n/a"/>
    <s v="n/a"/>
    <s v="n/a"/>
  </r>
  <r>
    <s v="uuid:e9ac013e-4a47-497e-bbdc-ad43dfa04eb4"/>
    <s v="2021-09-22T15:37:48.469Z"/>
    <m/>
    <s v="ITfC"/>
    <s v="Neeta"/>
    <d v="2021-09-22T00:00:00"/>
    <s v="in_person"/>
    <s v="karnataka"/>
    <s v="bengaluru_urban"/>
    <m/>
    <s v="Tilak Nagar 169"/>
    <s v="Bengaluru "/>
    <s v="urban"/>
    <m/>
    <s v="Santhi M"/>
    <s v="respondent_female"/>
    <s v="respondent_relationship_mother"/>
    <s v="household_head_yes"/>
    <n v="6"/>
    <s v="other"/>
    <s v="Christian"/>
    <s v="christian"/>
    <s v="income_source_other"/>
    <s v="lang_tamil lang_kan"/>
    <m/>
    <s v="another_state"/>
    <s v="Andhra Pradesh"/>
    <m/>
    <n v="2"/>
    <n v="2"/>
    <m/>
    <s v="edu_young_textbook_none"/>
    <x v="1"/>
    <s v="communication_no"/>
    <s v="status_yes"/>
    <d v="2021-07-26T00:00:00"/>
    <n v="6"/>
    <m/>
    <m/>
    <s v="yes_sometimes"/>
    <s v="no"/>
    <s v="no"/>
    <m/>
    <s v="Use books"/>
    <s v="gaps_no"/>
    <m/>
    <s v="support_no"/>
    <s v="support_no"/>
    <s v="support_no"/>
    <m/>
    <m/>
    <m/>
    <m/>
    <m/>
    <m/>
    <m/>
    <m/>
    <s v="ability_more_less"/>
    <s v="Happy that school is open but facing  difficulty to pay the fees."/>
    <m/>
    <s v="uuid:e9ac013e-4a47-497e-bbdc-ad43dfa04eb4"/>
    <n v="28"/>
    <s v="Anusha Sharma"/>
    <n v="0"/>
    <n v="0"/>
    <m/>
    <m/>
    <s v="collect:6DVozGpAMAKPzIUA"/>
    <m/>
    <s v="Sunil"/>
    <n v="11"/>
    <s v="male"/>
    <s v="child_enrol_yes"/>
    <s v="child_class_4"/>
    <s v="child_private_school"/>
    <s v="child_last_enrol_yes"/>
    <s v="child_last_class_3"/>
    <s v="young_last_private_school"/>
    <s v="Anil"/>
    <n v="13"/>
    <s v="male"/>
    <s v="child_enrol_yes"/>
    <s v="child_class_8"/>
    <m/>
    <s v="child_last_enrol_yes"/>
    <s v="child_last_class_7"/>
    <s v="child_last_private_school"/>
    <s v="n/a"/>
    <s v="n/a"/>
    <s v="n/a"/>
    <s v="n/a"/>
    <s v="n/a"/>
    <s v="n/a"/>
    <s v="n/a"/>
    <s v="n/a"/>
    <s v="n/a"/>
    <s v="n/a"/>
    <s v="n/a"/>
    <s v="n/a"/>
    <s v="n/a"/>
    <s v="n/a"/>
    <s v="n/a"/>
    <s v="n/a"/>
    <s v="n/a"/>
    <s v="n/a"/>
    <s v="n/a"/>
    <s v="n/a"/>
    <s v="n/a"/>
    <s v="n/a"/>
    <s v="n/a"/>
    <s v="n/a"/>
    <s v="n/a"/>
    <s v="n/a"/>
    <s v="n/a"/>
  </r>
  <r>
    <s v="uuid:edb8d42f-5de6-4e93-8566-ad31c789a999"/>
    <s v="2021-09-22T15:37:39.914Z"/>
    <m/>
    <s v="ITfC"/>
    <s v="Marzia"/>
    <d v="2021-09-22T00:00:00"/>
    <s v="in_person"/>
    <s v="karnataka"/>
    <s v="bengaluru_urban"/>
    <m/>
    <s v="Tilak Nagar 169"/>
    <s v="Bengaluru "/>
    <s v="urban"/>
    <m/>
    <s v="Maqbool Jan"/>
    <s v="respondent_female"/>
    <s v="respondent_relationship_relative"/>
    <s v="household_head_no"/>
    <n v="5"/>
    <s v="caste_unclear"/>
    <m/>
    <s v="muslim"/>
    <s v="income_self_employ income_contract"/>
    <s v="lang_urdu"/>
    <m/>
    <s v="current_state"/>
    <m/>
    <m/>
    <n v="2"/>
    <n v="2"/>
    <m/>
    <s v="edu_young_textbook_all"/>
    <x v="1"/>
    <s v="communication_yes"/>
    <s v="status_yes"/>
    <d v="2021-09-06T00:00:00"/>
    <n v="5"/>
    <m/>
    <m/>
    <m/>
    <m/>
    <m/>
    <m/>
    <s v="They do homework and send photos to teachers. Both children go for tuition"/>
    <s v="gaps_yes"/>
    <m/>
    <m/>
    <m/>
    <m/>
    <s v="Checking on child over phone"/>
    <m/>
    <m/>
    <m/>
    <m/>
    <m/>
    <m/>
    <m/>
    <s v="ability_unable"/>
    <s v="It's better if kids go to school. During lockdown they were not able to study much"/>
    <m/>
    <s v="uuid:edb8d42f-5de6-4e93-8566-ad31c789a999"/>
    <n v="28"/>
    <s v="Anusha Sharma"/>
    <n v="0"/>
    <n v="0"/>
    <m/>
    <m/>
    <s v="collect:6DVozGpAMAKPzIUA"/>
    <m/>
    <s v="Asif"/>
    <n v="9"/>
    <s v="male"/>
    <s v="child_enrol_no"/>
    <m/>
    <m/>
    <s v="child_last_enrol_yes"/>
    <s v="child_last_class_3"/>
    <s v="young_last_government_school"/>
    <s v="Adil"/>
    <n v="10"/>
    <s v="male"/>
    <s v="child_enrol_yes"/>
    <s v="child_class_6"/>
    <s v="child_government_school"/>
    <s v="child_last_enrol_yes"/>
    <s v="child_last_class_4"/>
    <s v="child_last_government_school"/>
    <s v="n/a"/>
    <s v="n/a"/>
    <s v="n/a"/>
    <s v="n/a"/>
    <s v="n/a"/>
    <s v="n/a"/>
    <s v="n/a"/>
    <s v="n/a"/>
    <s v="n/a"/>
    <s v="n/a"/>
    <s v="n/a"/>
    <s v="n/a"/>
    <s v="n/a"/>
    <s v="n/a"/>
    <s v="n/a"/>
    <s v="n/a"/>
    <s v="n/a"/>
    <s v="n/a"/>
    <s v="n/a"/>
    <s v="n/a"/>
    <s v="n/a"/>
    <s v="n/a"/>
    <s v="n/a"/>
    <s v="n/a"/>
    <s v="n/a"/>
    <s v="n/a"/>
    <s v="n/a"/>
  </r>
  <r>
    <s v="uuid:e0ae73c2-eb40-4b0d-9e76-c763724d918b"/>
    <s v="2021-09-22T12:32:54.681Z"/>
    <m/>
    <s v="ITfC"/>
    <s v="Guru"/>
    <d v="2021-09-22T00:00:00"/>
    <s v="in_person"/>
    <s v="karnataka"/>
    <s v="bengaluru_urban"/>
    <m/>
    <s v="Tilak Nagar 169"/>
    <s v="Bengaluru "/>
    <s v="urban"/>
    <m/>
    <s v="Pushpa"/>
    <s v="respondent_female"/>
    <s v="respondent_relationship_mother"/>
    <s v="household_head_no"/>
    <n v="4"/>
    <s v="sc"/>
    <m/>
    <s v="hindu"/>
    <s v="income_source_contract income_source_self_employed"/>
    <s v="lang_tamil"/>
    <m/>
    <s v="current_state"/>
    <m/>
    <m/>
    <n v="2"/>
    <n v="2"/>
    <m/>
    <s v="edu_young_textbook_none"/>
    <x v="1"/>
    <s v="communication_yes"/>
    <s v="status_no"/>
    <m/>
    <m/>
    <m/>
    <m/>
    <m/>
    <m/>
    <m/>
    <m/>
    <m/>
    <m/>
    <m/>
    <m/>
    <m/>
    <m/>
    <m/>
    <s v="study_someties"/>
    <m/>
    <s v="moment_no"/>
    <s v="moment_no"/>
    <s v="moment_no"/>
    <m/>
    <m/>
    <s v="ability_declined"/>
    <s v="School should start. Children will learn and be safe"/>
    <m/>
    <s v="uuid:e0ae73c2-eb40-4b0d-9e76-c763724d918b"/>
    <n v="28"/>
    <s v="Anusha Sharma"/>
    <n v="0"/>
    <n v="0"/>
    <m/>
    <m/>
    <s v="collect:iE1UsJKEeDASBPHA"/>
    <m/>
    <s v="Santhosh"/>
    <n v="8"/>
    <s v="male"/>
    <s v="child_enrol_no"/>
    <s v="child_class_3"/>
    <s v="child_other"/>
    <s v="child_last_enrol_no"/>
    <m/>
    <m/>
    <s v="Sadhana"/>
    <n v="9"/>
    <s v="female"/>
    <s v="child_enrol_yes"/>
    <m/>
    <m/>
    <s v="child_last_enrol_no"/>
    <m/>
    <m/>
    <s v="n/a"/>
    <s v="n/a"/>
    <s v="n/a"/>
    <s v="n/a"/>
    <s v="n/a"/>
    <s v="n/a"/>
    <s v="n/a"/>
    <s v="n/a"/>
    <s v="n/a"/>
    <s v="n/a"/>
    <s v="n/a"/>
    <s v="n/a"/>
    <s v="n/a"/>
    <s v="n/a"/>
    <s v="n/a"/>
    <s v="n/a"/>
    <s v="n/a"/>
    <s v="n/a"/>
    <s v="n/a"/>
    <s v="n/a"/>
    <s v="n/a"/>
    <s v="n/a"/>
    <s v="n/a"/>
    <s v="n/a"/>
    <s v="n/a"/>
    <s v="n/a"/>
    <s v="n/a"/>
  </r>
  <r>
    <s v="uuid:bdb98e74-e533-4272-8355-510bb33aadb1"/>
    <s v="2021-09-22T12:11:01.586Z"/>
    <m/>
    <s v="ITfC"/>
    <s v="Guru"/>
    <d v="2021-09-22T00:00:00"/>
    <s v="in_person"/>
    <s v="karnataka"/>
    <s v="bengaluru_urban"/>
    <m/>
    <s v="Tilak Nagar 169"/>
    <s v="Bengaluru "/>
    <s v="urban"/>
    <m/>
    <s v="Muniamma"/>
    <s v="respondent_female"/>
    <s v="respondent_relationship_mother"/>
    <s v="household_head_no"/>
    <n v="9"/>
    <s v="sc"/>
    <m/>
    <s v="hindu"/>
    <s v="income_source_casual_labour"/>
    <s v="lang_tamil"/>
    <m/>
    <s v="current_state"/>
    <m/>
    <m/>
    <n v="3"/>
    <n v="3"/>
    <m/>
    <s v="edu_young_textbook_none"/>
    <x v="1"/>
    <s v="communication_no"/>
    <s v="status_no"/>
    <m/>
    <m/>
    <m/>
    <m/>
    <m/>
    <m/>
    <m/>
    <m/>
    <m/>
    <m/>
    <m/>
    <m/>
    <m/>
    <m/>
    <m/>
    <s v="study_someties"/>
    <m/>
    <s v="moment_no"/>
    <m/>
    <s v="moment_no"/>
    <m/>
    <m/>
    <s v="ability_improved"/>
    <s v="Fees difficult to pay 24000 for two children"/>
    <m/>
    <s v="uuid:bdb98e74-e533-4272-8355-510bb33aadb1"/>
    <n v="28"/>
    <s v="Anusha Sharma"/>
    <n v="0"/>
    <n v="0"/>
    <m/>
    <m/>
    <s v="collect:iE1UsJKEeDASBPHA"/>
    <m/>
    <s v="Mahesh"/>
    <n v="7"/>
    <s v="male"/>
    <s v="child_enrol_no"/>
    <s v="child_class_1"/>
    <s v="child_unclear"/>
    <s v="child_last_enrol_no"/>
    <m/>
    <m/>
    <s v="Akshaya"/>
    <n v="11"/>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2b1e4d26-3677-4168-ac14-4b77a17d65ca"/>
    <s v="2021-09-22T11:56:41.645Z"/>
    <m/>
    <s v="ITfC"/>
    <s v="Guru"/>
    <d v="2021-09-22T00:00:00"/>
    <s v="in_person"/>
    <s v="karnataka"/>
    <s v="bengaluru_urban"/>
    <m/>
    <s v="Tilak Nagar 169"/>
    <s v="Bengaluru "/>
    <s v="urban"/>
    <m/>
    <s v="Sumathi"/>
    <s v="respondent_female"/>
    <s v="respondent_relationship_mother"/>
    <s v="household_head_no"/>
    <n v="4"/>
    <s v="sc"/>
    <m/>
    <s v="hindu"/>
    <s v="income_source_contract income_source_casual_labour"/>
    <s v="lang_tamil"/>
    <m/>
    <s v="current_state"/>
    <m/>
    <m/>
    <n v="2"/>
    <n v="2"/>
    <m/>
    <s v="edu_young_textbook_all"/>
    <x v="1"/>
    <s v="communication_no"/>
    <s v="status_yes"/>
    <d v="2021-08-16T00:00:00"/>
    <n v="0"/>
    <s v="Brother was ill"/>
    <m/>
    <s v="no"/>
    <s v="no"/>
    <s v="no"/>
    <m/>
    <m/>
    <s v="gaps_no"/>
    <m/>
    <s v="support_no"/>
    <s v="support_no"/>
    <s v="support_no"/>
    <m/>
    <m/>
    <m/>
    <m/>
    <m/>
    <m/>
    <m/>
    <m/>
    <s v="ability_declined"/>
    <s v="Forgot rhymes. Forgot reading. School must opening"/>
    <m/>
    <s v="uuid:2b1e4d26-3677-4168-ac14-4b77a17d65ca"/>
    <n v="28"/>
    <s v="Anusha Sharma"/>
    <n v="0"/>
    <n v="0"/>
    <m/>
    <m/>
    <s v="collect:iE1UsJKEeDASBPHA"/>
    <m/>
    <s v="Prathish"/>
    <n v="7"/>
    <s v="male"/>
    <s v="child_enrol_yes"/>
    <s v="child_class_1"/>
    <s v="child_private_school"/>
    <s v="child_last_enrol_no"/>
    <m/>
    <m/>
    <s v="Sri hari"/>
    <n v="8"/>
    <s v="male"/>
    <s v="child_enrol_yes"/>
    <s v="child_class_2"/>
    <s v="child_private_school"/>
    <s v="child_last_enrol_no"/>
    <m/>
    <m/>
    <s v="n/a"/>
    <s v="n/a"/>
    <s v="n/a"/>
    <s v="n/a"/>
    <s v="n/a"/>
    <s v="n/a"/>
    <s v="n/a"/>
    <s v="n/a"/>
    <s v="n/a"/>
    <s v="n/a"/>
    <s v="n/a"/>
    <s v="n/a"/>
    <s v="n/a"/>
    <s v="n/a"/>
    <s v="n/a"/>
    <s v="n/a"/>
    <s v="n/a"/>
    <s v="n/a"/>
    <s v="n/a"/>
    <s v="n/a"/>
    <s v="n/a"/>
    <s v="n/a"/>
    <s v="n/a"/>
    <s v="n/a"/>
    <s v="n/a"/>
    <s v="n/a"/>
    <s v="n/a"/>
  </r>
  <r>
    <s v="uuid:7db9100d-148a-4d12-907e-6e55a74d2296"/>
    <s v="2021-09-22T11:27:23.857Z"/>
    <m/>
    <s v="ITfC"/>
    <s v="Anusha"/>
    <d v="2021-09-22T00:00:00"/>
    <s v="in_person"/>
    <s v="karnataka"/>
    <s v="bengaluru_urban"/>
    <m/>
    <s v="Tilak Nagar 169"/>
    <s v="Bengaluru "/>
    <s v="urban"/>
    <m/>
    <s v="Meenakshi"/>
    <s v="respondent_female"/>
    <s v="respondent_relationship_mother"/>
    <s v="household_head_no"/>
    <n v="5"/>
    <s v="sc"/>
    <m/>
    <s v="hindu"/>
    <s v="income_source_org_sector"/>
    <s v="lang_tamil lang_kan"/>
    <m/>
    <s v="another_state"/>
    <s v="Tamil Nadu"/>
    <m/>
    <n v="2"/>
    <n v="2"/>
    <m/>
    <s v="edu_young_textbook_none"/>
    <x v="1"/>
    <s v="communication_no"/>
    <s v="status_yes"/>
    <d v="2021-07-26T00:00:00"/>
    <n v="6"/>
    <m/>
    <m/>
    <s v="no"/>
    <s v="no"/>
    <s v="no"/>
    <m/>
    <s v="No"/>
    <s v="gaps_no"/>
    <m/>
    <s v="support_no"/>
    <s v="support_no"/>
    <s v="support_no"/>
    <s v="No"/>
    <m/>
    <m/>
    <m/>
    <m/>
    <m/>
    <m/>
    <m/>
    <s v="ability_declined"/>
    <s v="The huge gap in academic period can be difficult for child to adapt when school reopens"/>
    <m/>
    <s v="uuid:7db9100d-148a-4d12-907e-6e55a74d2296"/>
    <n v="28"/>
    <s v="Anusha Sharma"/>
    <n v="0"/>
    <n v="0"/>
    <m/>
    <m/>
    <s v="collect:ahkG9eJrdyYyOsgU"/>
    <m/>
    <s v="Pooja"/>
    <n v="7"/>
    <s v="female"/>
    <s v="child_enrol_no"/>
    <m/>
    <m/>
    <s v="child_last_enrol_no"/>
    <m/>
    <m/>
    <s v="Tharun"/>
    <n v="12"/>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pivotCacheRecords>
</file>

<file path=xl/pivotCache/pivotCacheRecords8.xml><?xml version="1.0" encoding="utf-8"?>
<pivotCacheRecords xmlns="http://schemas.openxmlformats.org/spreadsheetml/2006/main" xmlns:r="http://schemas.openxmlformats.org/officeDocument/2006/relationships" count="102">
  <r>
    <s v="uuid:94b190e9-6c95-4f5f-a07e-e9f537061381"/>
    <s v="2021-11-17T13:50:48.759Z"/>
    <m/>
    <s v="Itforchange"/>
    <s v="Umamaheswari"/>
    <d v="2021-11-17T00:00:00"/>
    <s v="in_person"/>
    <s v="karnataka"/>
    <s v="bengaluru_urban"/>
    <m/>
    <s v="Janatha colony"/>
    <s v="Bengaluru"/>
    <s v="urban"/>
    <m/>
    <s v="Shruthi"/>
    <s v="respondent_female"/>
    <s v="respondent_relationship_mother"/>
    <s v="household_head_no"/>
    <n v="6"/>
    <s v="st"/>
    <m/>
    <s v="hindu"/>
    <s v="income_source_other"/>
    <s v="lang_kan"/>
    <m/>
    <s v="current_state"/>
    <m/>
    <m/>
    <n v="1"/>
    <n v="1"/>
    <m/>
    <s v="edu_young_textbook_all"/>
    <s v="edu_young_meals_cooked"/>
    <s v="communication_no"/>
    <x v="0"/>
    <d v="2021-10-28T00:00:00"/>
    <n v="6"/>
    <s v="Attended all days"/>
    <m/>
    <s v="no"/>
    <s v="no"/>
    <s v="no"/>
    <s v="no"/>
    <m/>
    <s v="gaps_unclear"/>
    <m/>
    <s v="support_no"/>
    <s v="support_no"/>
    <s v="support_no"/>
    <m/>
    <m/>
    <m/>
    <m/>
    <m/>
    <m/>
    <m/>
    <m/>
    <s v="child_ability_unable"/>
    <s v="No concerns "/>
    <m/>
    <s v="uuid:94b190e9-6c95-4f5f-a07e-e9f537061381"/>
    <n v="42"/>
    <s v="Uma maheshwari"/>
    <n v="0"/>
    <n v="0"/>
    <m/>
    <m/>
    <s v="collect:NsFXv10emRdOOIQl"/>
    <m/>
    <s v="Pawan kumar"/>
    <n v="6"/>
    <s v="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ffc3bf4a-cc3c-4d4b-bfce-376b54cba13a"/>
    <s v="2021-11-17T13:38:45.543Z"/>
    <m/>
    <s v="Itforchange"/>
    <s v="Umamaheswari"/>
    <d v="2021-11-17T00:00:00"/>
    <s v="in_person"/>
    <s v="karnataka"/>
    <s v="bengaluru_urban"/>
    <m/>
    <s v="Janatha colony"/>
    <s v="Bengaluru"/>
    <s v="urban"/>
    <m/>
    <s v="Jothi"/>
    <s v="respondent_female"/>
    <s v="respondent_relationship_mother"/>
    <s v="household_head_no"/>
    <n v="4"/>
    <s v="obc"/>
    <m/>
    <s v="hindu"/>
    <s v="income_source_casual_labour"/>
    <s v="lang_kan"/>
    <m/>
    <s v="current_state"/>
    <m/>
    <m/>
    <n v="1"/>
    <n v="1"/>
    <m/>
    <s v="edu_young_textbook_all"/>
    <s v="edu_young_meals_cooked"/>
    <s v="communication_yes"/>
    <x v="0"/>
    <d v="2021-10-28T00:00:00"/>
    <n v="6"/>
    <s v="Attended all days"/>
    <m/>
    <s v="no"/>
    <s v="no"/>
    <s v="no"/>
    <s v="no"/>
    <m/>
    <s v="gaps_no"/>
    <m/>
    <s v="support_no"/>
    <s v="support_no"/>
    <s v="support_no"/>
    <m/>
    <m/>
    <m/>
    <m/>
    <m/>
    <m/>
    <m/>
    <m/>
    <s v="child_ability_declined"/>
    <s v="No concerns "/>
    <s v="Respondent doesn't know about school and child's performance.  They don't know the exact date about when the school is opened"/>
    <s v="uuid:ffc3bf4a-cc3c-4d4b-bfce-376b54cba13a"/>
    <n v="42"/>
    <s v="Uma maheshwari"/>
    <n v="0"/>
    <n v="0"/>
    <m/>
    <m/>
    <s v="collect:NsFXv10emRdOOIQl"/>
    <m/>
    <s v="Aruna"/>
    <n v="10"/>
    <s v="female"/>
    <s v="child_enrol_yes"/>
    <s v="child_class_4"/>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865fbc3a-dd77-42dd-a7d4-4038cb3a7ff4"/>
    <s v="2021-11-17T13:26:32.432Z"/>
    <m/>
    <s v="Itforchange"/>
    <s v="Umamaheswari"/>
    <d v="2021-11-17T00:00:00"/>
    <s v="in_person"/>
    <s v="karnataka"/>
    <s v="bengaluru_urban"/>
    <m/>
    <s v="Janatha colony"/>
    <s v="Bengaluru"/>
    <s v="urban"/>
    <m/>
    <s v="Gokila"/>
    <s v="respondent_female"/>
    <s v="respondent_relationship_mother"/>
    <s v="household_head_no"/>
    <n v="6"/>
    <s v="sc"/>
    <m/>
    <s v="hindu"/>
    <s v="income_source_casual_labour"/>
    <s v="lang_kan"/>
    <m/>
    <s v="current_state"/>
    <m/>
    <m/>
    <n v="3"/>
    <n v="3"/>
    <m/>
    <s v="edu_young_textbook_some"/>
    <s v="edu_young_meals_cooked"/>
    <s v="communication_yes"/>
    <x v="0"/>
    <d v="2021-09-28T00:00:00"/>
    <n v="6"/>
    <s v="Attended all days"/>
    <m/>
    <s v="no"/>
    <s v="yes"/>
    <s v="no"/>
    <s v="no"/>
    <m/>
    <s v="gaps_no"/>
    <m/>
    <s v="support_no"/>
    <s v="support_no"/>
    <s v="support_no"/>
    <s v="No extra classes were taken but for previous missed  classes one week special classes have been taken and worksheets have been given "/>
    <m/>
    <m/>
    <m/>
    <m/>
    <m/>
    <m/>
    <m/>
    <s v="child_ability_declined"/>
    <s v="No concerns "/>
    <s v="Respondent doesn't know much about classes and schools performance and the exact date on which school has reopened"/>
    <s v="uuid:865fbc3a-dd77-42dd-a7d4-4038cb3a7ff4"/>
    <n v="42"/>
    <s v="Uma maheshwari"/>
    <n v="0"/>
    <n v="0"/>
    <m/>
    <m/>
    <s v="collect:NsFXv10emRdOOIQl"/>
    <m/>
    <s v="Tilak kumar"/>
    <n v="8"/>
    <s v="male"/>
    <s v="child_enrol_yes"/>
    <s v="child_class_3"/>
    <s v="child_government_school"/>
    <s v="child_last_enrol_yes"/>
    <s v="child_last_class_2"/>
    <s v="child_last_government_school"/>
    <s v="Lakumi"/>
    <n v="9"/>
    <s v="female"/>
    <s v="child_enrol_yes"/>
    <s v="child_class_4"/>
    <s v="child_government_school"/>
    <s v="child_last_enrol_yes"/>
    <s v="child_last_class_3"/>
    <s v="child_last_government_school"/>
    <s v="Poornima"/>
    <n v="12"/>
    <s v="female"/>
    <s v="child_enrol_yes"/>
    <s v="child_class_6"/>
    <s v="child_government_school"/>
    <s v="child_last_enrol_no"/>
    <m/>
    <m/>
    <s v="n/a"/>
    <s v="n/a"/>
    <s v="n/a"/>
    <s v="n/a"/>
    <s v="n/a"/>
    <s v="n/a"/>
    <s v="n/a"/>
    <s v="n/a"/>
    <s v="n/a"/>
    <s v="n/a"/>
    <s v="n/a"/>
    <s v="n/a"/>
    <s v="n/a"/>
    <s v="n/a"/>
    <s v="n/a"/>
    <s v="n/a"/>
    <s v="n/a"/>
    <s v="n/a"/>
  </r>
  <r>
    <s v="uuid:87da734d-b9d9-48cc-8e05-3a85a7fa7f26"/>
    <s v="2021-11-17T13:11:58.938Z"/>
    <m/>
    <s v="Itforchange"/>
    <s v="Umamaheswari"/>
    <d v="2021-11-17T00:00:00"/>
    <s v="in_person"/>
    <s v="karnataka"/>
    <s v="bengaluru_urban"/>
    <m/>
    <s v="Janatha colony"/>
    <s v="Bengaluru"/>
    <s v="urban"/>
    <m/>
    <s v="Guruprasad"/>
    <s v="respondent_male"/>
    <s v="respondent_relationship_father"/>
    <s v="household_head_yes"/>
    <n v="5"/>
    <s v="obc"/>
    <m/>
    <s v="hindu"/>
    <s v="income_source_casual_labour"/>
    <s v="lang_kan"/>
    <m/>
    <s v="current_state"/>
    <m/>
    <m/>
    <n v="3"/>
    <n v="3"/>
    <m/>
    <s v="edu_young_textbook_some"/>
    <s v="edu_young_meals_cooked"/>
    <s v="communication_yes"/>
    <x v="0"/>
    <d v="2021-10-25T00:00:00"/>
    <n v="6"/>
    <s v="Attended all days"/>
    <m/>
    <s v="no"/>
    <s v="yes"/>
    <s v="no"/>
    <s v="yes"/>
    <s v="Parents sent their child to free tuition center near by"/>
    <s v="gaps_yes"/>
    <m/>
    <s v="support_no"/>
    <s v="support_no"/>
    <s v="support_no"/>
    <m/>
    <m/>
    <m/>
    <m/>
    <m/>
    <m/>
    <m/>
    <m/>
    <s v="child_ability_more_less"/>
    <s v="No concerns "/>
    <s v="Respondent doesn't know about the date of school opening and about the school and child performance."/>
    <s v="uuid:87da734d-b9d9-48cc-8e05-3a85a7fa7f26"/>
    <n v="42"/>
    <s v="Uma maheshwari"/>
    <n v="0"/>
    <n v="0"/>
    <m/>
    <m/>
    <s v="collect:NsFXv10emRdOOIQl"/>
    <m/>
    <s v="Nikitha"/>
    <n v="9"/>
    <s v="female"/>
    <s v="child_enrol_yes"/>
    <s v="child_class_3"/>
    <s v="child_government_school"/>
    <s v="child_last_enrol_yes"/>
    <s v="child_last_class_2"/>
    <s v="child_last_government_school"/>
    <s v="Neetu"/>
    <n v="12"/>
    <s v="female"/>
    <s v="child_enrol_yes"/>
    <s v="child_class_6"/>
    <s v="child_government_school"/>
    <s v="child_last_enrol_yes"/>
    <s v="child_last_class_5"/>
    <s v="child_last_government_school"/>
    <s v="architha"/>
    <n v="15"/>
    <s v="female"/>
    <s v="child_enrol_yes"/>
    <s v="child_class_10"/>
    <s v="child_government_school"/>
    <s v="child_last_enrol_yes"/>
    <s v="child_last_class_9"/>
    <s v="child_last_government_school"/>
    <s v="n/a"/>
    <s v="n/a"/>
    <s v="n/a"/>
    <s v="n/a"/>
    <s v="n/a"/>
    <s v="n/a"/>
    <s v="n/a"/>
    <s v="n/a"/>
    <s v="n/a"/>
    <s v="n/a"/>
    <s v="n/a"/>
    <s v="n/a"/>
    <s v="n/a"/>
    <s v="n/a"/>
    <s v="n/a"/>
    <s v="n/a"/>
    <s v="n/a"/>
    <s v="n/a"/>
  </r>
  <r>
    <s v="uuid:d7e02ff1-80df-494b-a010-06d6ba7406f3"/>
    <s v="2021-11-17T12:36:00.934Z"/>
    <m/>
    <s v="Itforchange"/>
    <s v="Umamaheswari"/>
    <d v="2021-11-17T00:00:00"/>
    <s v="in_person"/>
    <s v="karnataka"/>
    <s v="bengaluru_urban"/>
    <m/>
    <s v="Janatha colony"/>
    <s v="Bengaluru"/>
    <s v="urban"/>
    <m/>
    <s v="Joseph"/>
    <s v="respondent_male"/>
    <s v="respondent_relationship_father"/>
    <s v="household_head_yes"/>
    <n v="4"/>
    <s v="caste_unclear"/>
    <m/>
    <s v="christian"/>
    <s v="income_source_casual_labour"/>
    <s v="lang_kan lang_tamil"/>
    <m/>
    <s v="current_state"/>
    <m/>
    <m/>
    <n v="2"/>
    <n v="2"/>
    <m/>
    <s v="edu_young_textbook_unclear"/>
    <s v="edu_young_meals_unclear"/>
    <s v="communication_unclear"/>
    <x v="1"/>
    <m/>
    <m/>
    <m/>
    <m/>
    <m/>
    <m/>
    <m/>
    <m/>
    <m/>
    <m/>
    <m/>
    <m/>
    <m/>
    <m/>
    <m/>
    <m/>
    <m/>
    <m/>
    <m/>
    <m/>
    <m/>
    <m/>
    <s v="child_ability_unable"/>
    <s v="No  concerns"/>
    <s v="The child was not going to school for the past two years . Now parents are not ready to send him because he is pretending like going to school and playing with friends."/>
    <s v="uuid:d7e02ff1-80df-494b-a010-06d6ba7406f3"/>
    <n v="42"/>
    <s v="Uma maheshwari"/>
    <n v="0"/>
    <n v="0"/>
    <m/>
    <m/>
    <s v="collect:NsFXv10emRdOOIQl"/>
    <m/>
    <s v="Stalin"/>
    <n v="12"/>
    <s v="male"/>
    <s v="child_enrol_no"/>
    <m/>
    <m/>
    <s v="child_last_enrol_no"/>
    <m/>
    <m/>
    <s v="Brinda"/>
    <n v="15"/>
    <s v="female"/>
    <s v="child_enrol_yes"/>
    <s v="child_class_9"/>
    <s v="child_private_school"/>
    <s v="child_last_enrol_no"/>
    <m/>
    <m/>
    <s v="n/a"/>
    <s v="n/a"/>
    <s v="n/a"/>
    <s v="n/a"/>
    <s v="n/a"/>
    <s v="n/a"/>
    <s v="n/a"/>
    <s v="n/a"/>
    <s v="n/a"/>
    <s v="n/a"/>
    <s v="n/a"/>
    <s v="n/a"/>
    <s v="n/a"/>
    <s v="n/a"/>
    <s v="n/a"/>
    <s v="n/a"/>
    <s v="n/a"/>
    <s v="n/a"/>
    <s v="n/a"/>
    <s v="n/a"/>
    <s v="n/a"/>
    <s v="n/a"/>
    <s v="n/a"/>
    <s v="n/a"/>
    <s v="n/a"/>
    <s v="n/a"/>
    <s v="n/a"/>
  </r>
  <r>
    <s v="uuid:3019de62-104d-4583-9199-51971fb5496a"/>
    <s v="2021-11-17T12:17:47.630Z"/>
    <m/>
    <s v="Itforchange"/>
    <s v="Umamaheswari"/>
    <d v="2021-11-17T00:00:00"/>
    <s v="in_person"/>
    <s v="karnataka"/>
    <s v="bengaluru_urban"/>
    <m/>
    <s v="Janatha colony"/>
    <s v="Bengaluru"/>
    <s v="urban"/>
    <m/>
    <s v="Madhavi"/>
    <s v="respondent_female"/>
    <s v="respondent_relationship_mother"/>
    <s v="household_head_no"/>
    <n v="4"/>
    <s v="sc"/>
    <m/>
    <s v="hindu"/>
    <s v="income_source_self_employed"/>
    <s v="lang_kan lang_tamil"/>
    <m/>
    <s v="current_state"/>
    <m/>
    <m/>
    <n v="2"/>
    <n v="2"/>
    <m/>
    <s v="edu_young_textbook_all"/>
    <s v="edu_young_meals_unclear"/>
    <s v="communication_yes"/>
    <x v="0"/>
    <d v="2021-11-08T00:00:00"/>
    <n v="6"/>
    <s v="Attended all days"/>
    <m/>
    <m/>
    <s v="yes"/>
    <m/>
    <m/>
    <m/>
    <s v="gaps_yes"/>
    <m/>
    <s v="support_no"/>
    <s v="support_no"/>
    <s v="support_no"/>
    <s v="Have not taken extra classes since online classes  conducted last yead"/>
    <m/>
    <m/>
    <m/>
    <m/>
    <m/>
    <m/>
    <m/>
    <s v="child_ability_declined"/>
    <s v="Responded said her main concern about education was when the school will open and happy that atleast now the school has opened"/>
    <s v="Respondent doesn't know exactly the date of school  opening date. A tentative date  have been taken."/>
    <s v="uuid:3019de62-104d-4583-9199-51971fb5496a"/>
    <n v="42"/>
    <s v="Uma maheshwari"/>
    <n v="0"/>
    <n v="0"/>
    <m/>
    <m/>
    <s v="collect:NsFXv10emRdOOIQl"/>
    <m/>
    <s v="Yesashwini"/>
    <n v="11"/>
    <s v="female"/>
    <s v="child_enrol_yes"/>
    <s v="child_class_4"/>
    <s v="child_private_school"/>
    <s v="child_last_enrol_yes"/>
    <s v="child_last_class_3"/>
    <s v="child_last_private_school"/>
    <s v="Arjun"/>
    <n v="13"/>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37142531-9ded-426a-abcc-3ded4e34da28"/>
    <s v="2021-11-17T12:02:17.876Z"/>
    <m/>
    <s v="Itforchange"/>
    <s v="Umamaheswari"/>
    <d v="2021-11-17T00:00:00"/>
    <s v="in_person"/>
    <s v="karnataka"/>
    <s v="bengaluru_urban"/>
    <m/>
    <s v="Janatha colony"/>
    <s v="Bengaluru"/>
    <s v="urban"/>
    <m/>
    <s v="Manjunath"/>
    <s v="respondent_male"/>
    <s v="respondent_relationship_father"/>
    <s v="household_head_yes"/>
    <n v="5"/>
    <s v="st"/>
    <m/>
    <s v="hindu"/>
    <s v="income_source_self_employed"/>
    <s v="lang_kan"/>
    <m/>
    <s v="current_state"/>
    <m/>
    <m/>
    <n v="2"/>
    <n v="2"/>
    <m/>
    <s v="edu_young_textbook_all"/>
    <s v="edu_young_meals_unclear"/>
    <s v="communication_yes"/>
    <x v="0"/>
    <d v="2021-11-08T00:00:00"/>
    <n v="5"/>
    <s v="Attended all days"/>
    <m/>
    <s v="no"/>
    <s v="no"/>
    <s v="no"/>
    <s v="yes"/>
    <s v="Separate private tuition they sent"/>
    <s v="gaps_no"/>
    <m/>
    <s v="support_no"/>
    <s v="support_no"/>
    <s v="support_no"/>
    <m/>
    <m/>
    <m/>
    <m/>
    <m/>
    <m/>
    <m/>
    <m/>
    <s v="child_ability_declined"/>
    <s v="No government or aided or any Rte school for primary and secondary education and suffering a lot to pay fees inspire of being marginalised"/>
    <s v="No classes either online or offline was taken  for their both son even after paying fees  no  extra classes taken now after getting open"/>
    <s v="uuid:37142531-9ded-426a-abcc-3ded4e34da28"/>
    <n v="42"/>
    <s v="Uma maheshwari"/>
    <n v="0"/>
    <n v="0"/>
    <m/>
    <m/>
    <s v="collect:NsFXv10emRdOOIQl"/>
    <m/>
    <s v="Chandan"/>
    <n v="6"/>
    <s v="male"/>
    <s v="child_enrol_yes"/>
    <s v="child_class_1"/>
    <s v="child_private_school"/>
    <s v="child_last_enrol_no"/>
    <m/>
    <m/>
    <s v="Ethiraj"/>
    <n v="8"/>
    <s v="male"/>
    <s v="child_enrol_yes"/>
    <s v="child_class_3"/>
    <s v="child_private_school"/>
    <s v="child_last_enrol_no"/>
    <m/>
    <m/>
    <s v="n/a"/>
    <s v="n/a"/>
    <s v="n/a"/>
    <s v="n/a"/>
    <s v="n/a"/>
    <s v="n/a"/>
    <s v="n/a"/>
    <s v="n/a"/>
    <s v="n/a"/>
    <s v="n/a"/>
    <s v="n/a"/>
    <s v="n/a"/>
    <s v="n/a"/>
    <s v="n/a"/>
    <s v="n/a"/>
    <s v="n/a"/>
    <s v="n/a"/>
    <s v="n/a"/>
    <s v="n/a"/>
    <s v="n/a"/>
    <s v="n/a"/>
    <s v="n/a"/>
    <s v="n/a"/>
    <s v="n/a"/>
    <s v="n/a"/>
    <s v="n/a"/>
    <s v="n/a"/>
  </r>
  <r>
    <s v="uuid:ad100955-5a4d-4b79-b51c-5f384deac541"/>
    <s v="2021-11-17T11:45:33.761Z"/>
    <m/>
    <s v="Itforchange"/>
    <s v="Umamaheswari"/>
    <d v="2021-11-17T00:00:00"/>
    <s v="in_person"/>
    <s v="karnataka"/>
    <s v="bengaluru_urban"/>
    <m/>
    <s v="Janatha colony"/>
    <s v="Bengaluru"/>
    <s v="urban"/>
    <m/>
    <s v="Vinutha"/>
    <s v="respondent_female"/>
    <s v="respondent_relationship_relative"/>
    <s v="household_head_no"/>
    <n v="5"/>
    <s v="st"/>
    <m/>
    <s v="hindu"/>
    <s v="income_source_other"/>
    <s v="lang_kan"/>
    <m/>
    <s v="current_state"/>
    <m/>
    <m/>
    <n v="1"/>
    <n v="1"/>
    <m/>
    <s v="edu_young_textbook_all"/>
    <s v="edu_young_meals_unclear"/>
    <s v="communication_yes"/>
    <x v="0"/>
    <d v="2021-09-20T00:00:00"/>
    <n v="6"/>
    <s v="Attended all days"/>
    <m/>
    <m/>
    <s v="yes"/>
    <m/>
    <m/>
    <s v="She was taking online classes  conducted by school"/>
    <s v="gaps_yes"/>
    <m/>
    <s v="support_no"/>
    <s v="support_no"/>
    <s v="support_no"/>
    <s v="As she attended last year class online no extra classes taken now"/>
    <m/>
    <m/>
    <m/>
    <m/>
    <m/>
    <m/>
    <m/>
    <s v="child_ability_declined"/>
    <s v="Time has been so much reduced for taking classes. Their concern is to give appropriate time for learning instead of rushing to complete the syllabus "/>
    <s v="No comments "/>
    <s v="uuid:ad100955-5a4d-4b79-b51c-5f384deac541"/>
    <n v="42"/>
    <s v="Uma maheshwari"/>
    <n v="0"/>
    <n v="0"/>
    <m/>
    <m/>
    <s v="collect:NsFXv10emRdOOIQl"/>
    <m/>
    <s v="Manasa"/>
    <n v="12"/>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510fd195-f46b-4504-891a-f9895470eae2"/>
    <s v="2021-11-17T11:31:38.553Z"/>
    <m/>
    <s v="Itforchange"/>
    <s v="Umamaheswari"/>
    <d v="2021-11-17T00:00:00"/>
    <s v="in_person"/>
    <s v="karnataka"/>
    <s v="bengaluru_urban"/>
    <m/>
    <s v="Janatha colony"/>
    <s v="Bengaluru"/>
    <s v="urban"/>
    <m/>
    <s v="Mahadevan s"/>
    <s v="respondent_male"/>
    <s v="respondent_relationship_father"/>
    <s v="household_head_yes"/>
    <n v="6"/>
    <s v="caste_unclear"/>
    <m/>
    <s v="hindu"/>
    <s v="income_source_self_employed"/>
    <s v="lang_kan"/>
    <m/>
    <s v="current_state"/>
    <m/>
    <m/>
    <n v="2"/>
    <n v="2"/>
    <m/>
    <s v="edu_young_textbook_none"/>
    <s v="edu_young_meals_unclear"/>
    <s v="communication_yes"/>
    <x v="0"/>
    <d v="2021-10-25T00:00:00"/>
    <n v="6"/>
    <s v="Attended all days"/>
    <m/>
    <s v="no"/>
    <s v="no"/>
    <s v="no"/>
    <s v="no"/>
    <m/>
    <s v="gaps_yes"/>
    <m/>
    <s v="support_no"/>
    <s v="support_no"/>
    <s v="support_no"/>
    <m/>
    <m/>
    <m/>
    <m/>
    <m/>
    <m/>
    <m/>
    <m/>
    <s v="child_ability_declined"/>
    <s v="No concerns. "/>
    <s v="Respondent didn't  know about the performance and how child is studying."/>
    <s v="uuid:510fd195-f46b-4504-891a-f9895470eae2"/>
    <n v="42"/>
    <s v="Uma maheshwari"/>
    <n v="0"/>
    <n v="0"/>
    <m/>
    <m/>
    <s v="collect:NsFXv10emRdOOIQl"/>
    <m/>
    <s v="Harish"/>
    <n v="13"/>
    <s v="male"/>
    <s v="child_enrol_yes"/>
    <s v="child_class_7"/>
    <s v="child_government_school"/>
    <s v="child_last_enrol_yes"/>
    <s v="child_last_class_6"/>
    <s v="child_last_government_school"/>
    <s v="Pushwa"/>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7d8d2874-b1bc-43f6-8f48-dc2dbbdf7a29"/>
    <s v="2021-11-17T11:18:15.165Z"/>
    <m/>
    <s v="Itforchange"/>
    <s v="Umamaheswari"/>
    <d v="2021-11-16T00:00:00"/>
    <s v="in_person"/>
    <s v="karnataka"/>
    <s v="bengaluru_urban"/>
    <m/>
    <s v="Jonathan colony"/>
    <s v="Bengaluru"/>
    <s v="urban"/>
    <m/>
    <s v="Kepamma"/>
    <s v="respondent_female"/>
    <s v="respondent_relationship_mother"/>
    <s v="household_head_no"/>
    <n v="4"/>
    <s v="caste_unclear"/>
    <m/>
    <s v="hindu"/>
    <s v="income_source_casual_labour"/>
    <s v="lang_kan"/>
    <m/>
    <s v="current_state"/>
    <m/>
    <m/>
    <n v="1"/>
    <n v="1"/>
    <m/>
    <s v="edu_young_textbook_all"/>
    <s v="edu_young_meals_cooked"/>
    <s v="communication_no"/>
    <x v="0"/>
    <d v="2021-10-25T00:00:00"/>
    <n v="6"/>
    <s v="Attended all days"/>
    <m/>
    <s v="yes_sometimes"/>
    <s v="yes_sometimes"/>
    <s v="no"/>
    <s v="no"/>
    <m/>
    <s v="gaps_no"/>
    <m/>
    <s v="support_no"/>
    <s v="support_no"/>
    <s v="support_no"/>
    <m/>
    <m/>
    <m/>
    <m/>
    <m/>
    <m/>
    <m/>
    <m/>
    <s v="child_ability_improved"/>
    <s v="No comments"/>
    <s v="Parents doesn't no to tell about the studies  or anything related to education"/>
    <s v="uuid:7d8d2874-b1bc-43f6-8f48-dc2dbbdf7a29"/>
    <n v="42"/>
    <s v="Uma maheshwari"/>
    <n v="0"/>
    <n v="0"/>
    <m/>
    <m/>
    <s v="collect:NsFXv10emRdOOIQl"/>
    <m/>
    <s v="Sowmya"/>
    <n v="15"/>
    <s v="female"/>
    <s v="child_enrol_yes"/>
    <s v="child_class_9"/>
    <s v="child_private_school"/>
    <s v="child_last_enrol_no"/>
    <m/>
    <m/>
    <s v="n/a"/>
    <s v="n/a"/>
    <s v="n/a"/>
    <s v="n/a"/>
    <s v="n/a"/>
    <s v="n/a"/>
    <s v="n/a"/>
    <s v="n/a"/>
    <s v="n/a"/>
    <s v="n/a"/>
    <s v="n/a"/>
    <s v="n/a"/>
    <s v="n/a"/>
    <s v="n/a"/>
    <s v="n/a"/>
    <s v="n/a"/>
    <s v="n/a"/>
    <s v="n/a"/>
    <s v="n/a"/>
    <s v="n/a"/>
    <s v="n/a"/>
    <s v="n/a"/>
    <s v="n/a"/>
    <s v="n/a"/>
    <s v="n/a"/>
    <s v="n/a"/>
    <s v="n/a"/>
    <s v="n/a"/>
    <s v="n/a"/>
    <s v="n/a"/>
    <s v="n/a"/>
    <s v="n/a"/>
    <s v="n/a"/>
    <s v="n/a"/>
    <s v="n/a"/>
    <s v="n/a"/>
  </r>
  <r>
    <s v="uuid:ebd48dbd-dacc-428b-bf8c-6f270af9e777"/>
    <s v="2021-11-16T13:29:42.553Z"/>
    <m/>
    <s v="Itforchange"/>
    <s v="Umamaheswari "/>
    <d v="2021-11-16T00:00:00"/>
    <s v="in_person"/>
    <s v="karnataka"/>
    <s v="bengaluru_urban"/>
    <m/>
    <s v="Maranahalli"/>
    <s v="Bengaluru"/>
    <s v="urban"/>
    <m/>
    <s v="Pandurangan"/>
    <s v="respondent_male"/>
    <s v="respondent_relationship_relative"/>
    <s v="household_head_no"/>
    <n v="6"/>
    <s v="obc"/>
    <m/>
    <s v="hindu"/>
    <s v="income_source_casual_labour"/>
    <s v="lang_kan lang_tamil"/>
    <m/>
    <s v="current_state"/>
    <m/>
    <m/>
    <n v="1"/>
    <n v="1"/>
    <m/>
    <s v="edu_young_textbook_none"/>
    <s v="edu_young_meals_cooked"/>
    <s v="communication_no"/>
    <x v="0"/>
    <d v="2021-11-07T00:00:00"/>
    <n v="6"/>
    <s v="All days she had attended the school"/>
    <m/>
    <s v="no"/>
    <s v="no"/>
    <s v="no"/>
    <s v="yes"/>
    <m/>
    <s v="gaps_no"/>
    <m/>
    <s v="support_no"/>
    <s v="support_no"/>
    <s v="support_no"/>
    <m/>
    <m/>
    <m/>
    <m/>
    <m/>
    <m/>
    <m/>
    <m/>
    <s v="child_ability_unable"/>
    <s v="None"/>
    <s v="No comments "/>
    <s v="uuid:ebd48dbd-dacc-428b-bf8c-6f270af9e777"/>
    <n v="42"/>
    <s v="Uma maheshwari"/>
    <n v="0"/>
    <n v="0"/>
    <m/>
    <m/>
    <s v="collect:NsFXv10emRdOOIQl"/>
    <m/>
    <s v="Harshini"/>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677c97d4-8af0-4965-8105-aa6d3b5905b9"/>
    <s v="2021-11-16T12:06:59.641Z"/>
    <m/>
    <s v="Gubbachi Learning community"/>
    <s v="Poornima PS"/>
    <d v="2021-11-16T00:00:00"/>
    <s v="in_person"/>
    <s v="karnataka"/>
    <s v="bengaluru_urban"/>
    <m/>
    <s v="Doddakanahalli  ward no 150"/>
    <s v="Doddakanahalli  village"/>
    <s v="urban"/>
    <m/>
    <s v="Monamma"/>
    <s v="respondent_female"/>
    <s v="respondent_relationship_mother"/>
    <s v="household_head_yes"/>
    <n v="7"/>
    <s v="other"/>
    <s v="Kurubaru"/>
    <s v="hindu"/>
    <s v="income_source_casual_labour"/>
    <s v="lang_kan"/>
    <m/>
    <s v="current_state"/>
    <m/>
    <m/>
    <n v="2"/>
    <n v="2"/>
    <m/>
    <s v="edu_young_textbook_none"/>
    <s v="edu_young_meals_dry"/>
    <s v="communication_no"/>
    <x v="2"/>
    <m/>
    <m/>
    <m/>
    <m/>
    <m/>
    <m/>
    <m/>
    <m/>
    <m/>
    <m/>
    <m/>
    <m/>
    <m/>
    <m/>
    <m/>
    <s v="study_no"/>
    <m/>
    <s v="moment_no"/>
    <s v="moment_no"/>
    <s v="moment_no"/>
    <s v="moment_no"/>
    <s v="Admission has not done"/>
    <s v="child_ability_unable"/>
    <s v="No"/>
    <s v="This children's admission has not done till know. But the parents are working so their are looking for near by school and the children's safety also"/>
    <s v="uuid:677c97d4-8af0-4965-8105-aa6d3b5905b9"/>
    <n v="28"/>
    <s v="Anusha Sharma"/>
    <n v="0"/>
    <n v="0"/>
    <m/>
    <m/>
    <s v="collect:CjplU752mB5iJA8C"/>
    <m/>
    <s v="Bhreelinga"/>
    <n v="7"/>
    <s v="male"/>
    <s v="child_enrol_no"/>
    <m/>
    <m/>
    <s v="child_last_enrol_no"/>
    <m/>
    <m/>
    <s v="Radhika "/>
    <n v="5"/>
    <s v="female"/>
    <s v="child_enrol_no"/>
    <m/>
    <m/>
    <s v="child_last_enrol_no"/>
    <m/>
    <m/>
    <s v="n/a"/>
    <s v="n/a"/>
    <s v="n/a"/>
    <s v="n/a"/>
    <s v="n/a"/>
    <s v="n/a"/>
    <s v="n/a"/>
    <s v="n/a"/>
    <s v="n/a"/>
    <s v="n/a"/>
    <s v="n/a"/>
    <s v="n/a"/>
    <s v="n/a"/>
    <s v="n/a"/>
    <s v="n/a"/>
    <s v="n/a"/>
    <s v="n/a"/>
    <s v="n/a"/>
    <s v="n/a"/>
    <s v="n/a"/>
    <s v="n/a"/>
    <s v="n/a"/>
    <s v="n/a"/>
    <s v="n/a"/>
    <s v="n/a"/>
    <s v="n/a"/>
    <s v="n/a"/>
  </r>
  <r>
    <s v="uuid:1acc459e-995f-4056-8613-2d1376362dcb"/>
    <s v="2021-11-16T12:06:59.145Z"/>
    <m/>
    <s v="Gubbachi Learning community "/>
    <s v="Poornima PS"/>
    <d v="2021-11-16T00:00:00"/>
    <s v="in_person"/>
    <s v="karnataka"/>
    <s v="bengaluru_urban"/>
    <m/>
    <s v="Doddakanahalli  ward no 150"/>
    <s v="Doddakanahalli  village "/>
    <s v="urban"/>
    <m/>
    <s v="Padhma shri"/>
    <s v="respondent_female"/>
    <s v="respondent_relationship_mother"/>
    <s v="household_head_no"/>
    <n v="4"/>
    <s v="other"/>
    <s v="Upparu"/>
    <s v="hindu"/>
    <s v="income_source_casual_labour"/>
    <s v="lang_kan"/>
    <m/>
    <s v="current_state"/>
    <m/>
    <m/>
    <n v="2"/>
    <n v="2"/>
    <m/>
    <s v="edu_young_textbook_none"/>
    <s v="edu_young_meals_dry"/>
    <s v="communication_yes"/>
    <x v="2"/>
    <m/>
    <m/>
    <m/>
    <m/>
    <m/>
    <m/>
    <m/>
    <m/>
    <m/>
    <m/>
    <m/>
    <m/>
    <m/>
    <m/>
    <m/>
    <s v="study_no"/>
    <m/>
    <s v="moment_no"/>
    <s v="moment_no"/>
    <s v="moment_no"/>
    <s v="moment_no"/>
    <s v="He has no any books to read"/>
    <s v="child_ability_improved"/>
    <s v="We like to send the childrens to school "/>
    <s v="The parents are interested to send but the children are unable to cross the road to go to school it's little far "/>
    <s v="uuid:1acc459e-995f-4056-8613-2d1376362dcb"/>
    <n v="28"/>
    <s v="Anusha Sharma"/>
    <n v="0"/>
    <n v="0"/>
    <m/>
    <m/>
    <s v="collect:CjplU752mB5iJA8C"/>
    <m/>
    <s v="Venkatesha "/>
    <n v="10"/>
    <s v="male"/>
    <s v="child_enrol_no"/>
    <m/>
    <m/>
    <s v="child_last_enrol_no"/>
    <m/>
    <m/>
    <s v="Maruthi"/>
    <n v="8"/>
    <s v="male"/>
    <s v="child_enrol_no"/>
    <m/>
    <m/>
    <s v="child_last_enrol_no"/>
    <m/>
    <m/>
    <s v="n/a"/>
    <s v="n/a"/>
    <s v="n/a"/>
    <s v="n/a"/>
    <s v="n/a"/>
    <s v="n/a"/>
    <s v="n/a"/>
    <s v="n/a"/>
    <s v="n/a"/>
    <s v="n/a"/>
    <s v="n/a"/>
    <s v="n/a"/>
    <s v="n/a"/>
    <s v="n/a"/>
    <s v="n/a"/>
    <s v="n/a"/>
    <s v="n/a"/>
    <s v="n/a"/>
    <s v="n/a"/>
    <s v="n/a"/>
    <s v="n/a"/>
    <s v="n/a"/>
    <s v="n/a"/>
    <s v="n/a"/>
    <s v="n/a"/>
    <s v="n/a"/>
    <s v="n/a"/>
  </r>
  <r>
    <s v="uuid:8240ddc0-252a-4b82-ba93-7131ae8aa43a"/>
    <s v="2021-11-16T11:50:02.855Z"/>
    <m/>
    <s v="Gubbachi"/>
    <s v="Premanjali"/>
    <d v="2021-11-16T00:00:00"/>
    <s v="in_person"/>
    <s v="karnataka"/>
    <s v="bengaluru_urban"/>
    <m/>
    <s v="Mahadev pura"/>
    <s v="Doddakannelli"/>
    <s v="urban"/>
    <m/>
    <s v="Devamma"/>
    <s v="respondent_female"/>
    <s v="respondent_relationship_mother"/>
    <s v="household_head_no"/>
    <n v="6"/>
    <s v="st"/>
    <m/>
    <s v="hindu"/>
    <s v="income_source_casual_labour"/>
    <s v="lang_kan"/>
    <m/>
    <s v="current_state"/>
    <m/>
    <m/>
    <n v="2"/>
    <n v="2"/>
    <m/>
    <s v="edu_young_textbook_all"/>
    <s v="edu_young_meals_cooked"/>
    <s v="communication_yes"/>
    <x v="0"/>
    <d v="2021-10-25T00:00:00"/>
    <n v="7"/>
    <s v="No"/>
    <m/>
    <s v="yes"/>
    <s v="yes"/>
    <s v="yes"/>
    <s v="yes"/>
    <m/>
    <s v="gaps_no"/>
    <m/>
    <s v="support_sometimes"/>
    <s v="support_no"/>
    <s v="support_no"/>
    <m/>
    <m/>
    <m/>
    <m/>
    <m/>
    <m/>
    <m/>
    <m/>
    <s v="child_ability_improved"/>
    <s v="Open agli"/>
    <s v="Good"/>
    <s v="uuid:8240ddc0-252a-4b82-ba93-7131ae8aa43a"/>
    <n v="28"/>
    <s v="Anusha Sharma"/>
    <n v="0"/>
    <n v="0"/>
    <m/>
    <m/>
    <s v="collect:CXLLYnCQtqSwsrkC"/>
    <m/>
    <s v="Shivakumar s"/>
    <n v="11"/>
    <s v="male"/>
    <s v="child_enrol_yes"/>
    <s v="child_class_6"/>
    <s v="child_government_school"/>
    <s v="child_last_enrol_yes"/>
    <s v="child_last_class_6"/>
    <s v="child_last_government_school"/>
    <s v="Anadkumar s"/>
    <n v="9"/>
    <s v="male"/>
    <s v="child_enrol_yes"/>
    <s v="child_class_3"/>
    <s v="child_government_school"/>
    <s v="child_last_enrol_yes"/>
    <s v="child_last_class_3"/>
    <s v="child_last_government_school"/>
    <s v="n/a"/>
    <s v="n/a"/>
    <s v="n/a"/>
    <s v="n/a"/>
    <s v="n/a"/>
    <s v="n/a"/>
    <s v="n/a"/>
    <s v="n/a"/>
    <s v="n/a"/>
    <s v="n/a"/>
    <s v="n/a"/>
    <s v="n/a"/>
    <s v="n/a"/>
    <s v="n/a"/>
    <s v="n/a"/>
    <s v="n/a"/>
    <s v="n/a"/>
    <s v="n/a"/>
    <s v="n/a"/>
    <s v="n/a"/>
    <s v="n/a"/>
    <s v="n/a"/>
    <s v="n/a"/>
    <s v="n/a"/>
    <s v="n/a"/>
    <s v="n/a"/>
    <s v="n/a"/>
  </r>
  <r>
    <s v="uuid:7fa1c152-c005-4a35-85b8-8ea97adbb526"/>
    <s v="2021-11-16T11:43:55.346Z"/>
    <m/>
    <s v="Gubbachi ( Bheerappa )"/>
    <s v="Bheerappa"/>
    <d v="2021-11-16T00:00:00"/>
    <s v="in_person"/>
    <s v="karnataka"/>
    <s v="bengaluru_urban"/>
    <m/>
    <s v="Halanyakanahalli Panchathi"/>
    <s v="à²ªà²Ÿà³à²Ÿà²£"/>
    <s v="urban"/>
    <m/>
    <s v="à²†à²‚à²œà²¨à³‡à²¯ "/>
    <s v="respondent_male"/>
    <s v="respondent_relationship_father"/>
    <s v="household_head_yes"/>
    <n v="6"/>
    <s v="obc"/>
    <m/>
    <s v="christian"/>
    <s v="income_source_casual_labour"/>
    <s v="lang_kan"/>
    <m/>
    <s v="current_state"/>
    <m/>
    <m/>
    <n v="3"/>
    <n v="3"/>
    <m/>
    <s v="edu_young_textbook_all"/>
    <s v="edu_young_meals_cooked"/>
    <s v="communication_yes"/>
    <x v="0"/>
    <d v="2021-10-06T00:00:00"/>
    <n v="30"/>
    <s v="à²¡à³ˆà²²à²¿ à²¶à²¾à²²à³†à²—à³† à²¹à³‹à²—à³à²¤à²¾ à²‡à²¦à³† "/>
    <m/>
    <s v="yes"/>
    <s v="yes"/>
    <s v="yes"/>
    <m/>
    <m/>
    <s v="gaps_yes"/>
    <m/>
    <s v="support_yes"/>
    <m/>
    <m/>
    <m/>
    <m/>
    <m/>
    <m/>
    <m/>
    <m/>
    <m/>
    <m/>
    <s v="child_ability_declined"/>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7fa1c152-c005-4a35-85b8-8ea97adbb526"/>
    <n v="28"/>
    <s v="Anusha Sharma"/>
    <n v="0"/>
    <n v="0"/>
    <m/>
    <m/>
    <s v="collect:oMNajyelZVyVVmlt"/>
    <m/>
    <s v="à²‰à²®à²¾à²¦à³‡à²µà²¿ "/>
    <n v="12"/>
    <s v="female"/>
    <s v="child_enrol_yes"/>
    <s v="child_class_6"/>
    <s v="child_government_school"/>
    <s v="child_last_enrol_yes"/>
    <s v="child_last_class_7"/>
    <s v="child_last_government_school"/>
    <s v="à²®à²°à²¿à²¯à²®à³à²® "/>
    <n v="18"/>
    <s v="female"/>
    <s v="child_enrol_no"/>
    <m/>
    <m/>
    <s v="child_last_enrol_no"/>
    <m/>
    <m/>
    <s v="à²‰à²¦à²¯à²•à³à²®à²¾à²°"/>
    <n v="10"/>
    <s v="male"/>
    <s v="child_enrol_yes"/>
    <s v="child_class_4"/>
    <s v="child_government_school"/>
    <s v="child_last_enrol_yes"/>
    <s v="child_last_class_3"/>
    <s v="child_last_government_school"/>
    <s v="n/a"/>
    <s v="n/a"/>
    <s v="n/a"/>
    <s v="n/a"/>
    <s v="n/a"/>
    <s v="n/a"/>
    <s v="n/a"/>
    <s v="n/a"/>
    <s v="n/a"/>
    <s v="n/a"/>
    <s v="n/a"/>
    <s v="n/a"/>
    <s v="n/a"/>
    <s v="n/a"/>
    <s v="n/a"/>
    <s v="n/a"/>
    <s v="n/a"/>
    <s v="n/a"/>
  </r>
  <r>
    <s v="uuid:077945a1-50ed-4b5b-8d97-36c5a9a9369c"/>
    <s v="2021-11-16T11:40:37.363Z"/>
    <m/>
    <s v="Gubbachi"/>
    <s v="Premanjali"/>
    <d v="2021-11-16T00:00:00"/>
    <s v="in_person"/>
    <s v="karnataka"/>
    <s v="bengaluru_urban"/>
    <m/>
    <s v="Mahadev pura"/>
    <s v="Doddakannelli"/>
    <s v="urban"/>
    <m/>
    <s v="Lakshmi"/>
    <s v="respondent_female"/>
    <s v="respondent_relationship_mother"/>
    <s v="household_head_no"/>
    <n v="4"/>
    <s v="other"/>
    <s v="C-1"/>
    <s v="hindu"/>
    <s v="income_source_casual_labour"/>
    <s v="lang_kan"/>
    <m/>
    <s v="current_state"/>
    <m/>
    <m/>
    <n v="2"/>
    <n v="2"/>
    <m/>
    <s v="edu_young_textbook_none"/>
    <s v="edu_young_meals_unclear"/>
    <s v="communication_no"/>
    <x v="2"/>
    <m/>
    <m/>
    <m/>
    <m/>
    <m/>
    <m/>
    <m/>
    <m/>
    <m/>
    <m/>
    <m/>
    <m/>
    <m/>
    <m/>
    <m/>
    <s v="study_no"/>
    <m/>
    <s v="moment_no"/>
    <s v="moment_no"/>
    <s v="moment_no"/>
    <s v="moment_no"/>
    <m/>
    <s v="child_ability_unable"/>
    <s v="No"/>
    <s v="Not good"/>
    <s v="uuid:077945a1-50ed-4b5b-8d97-36c5a9a9369c"/>
    <n v="28"/>
    <s v="Anusha Sharma"/>
    <n v="0"/>
    <n v="0"/>
    <m/>
    <m/>
    <s v="collect:CXLLYnCQtqSwsrkC"/>
    <m/>
    <s v="Doddamma"/>
    <n v="15"/>
    <s v="female"/>
    <s v="child_enrol_no"/>
    <m/>
    <m/>
    <s v="child_last_enrol_no"/>
    <m/>
    <m/>
    <s v="Anjula"/>
    <n v="6"/>
    <s v="female"/>
    <s v="child_enrol_no"/>
    <m/>
    <m/>
    <s v="child_last_enrol_no"/>
    <m/>
    <m/>
    <s v="n/a"/>
    <s v="n/a"/>
    <s v="n/a"/>
    <s v="n/a"/>
    <s v="n/a"/>
    <s v="n/a"/>
    <s v="n/a"/>
    <s v="n/a"/>
    <s v="n/a"/>
    <s v="n/a"/>
    <s v="n/a"/>
    <s v="n/a"/>
    <s v="n/a"/>
    <s v="n/a"/>
    <s v="n/a"/>
    <s v="n/a"/>
    <s v="n/a"/>
    <s v="n/a"/>
    <s v="n/a"/>
    <s v="n/a"/>
    <s v="n/a"/>
    <s v="n/a"/>
    <s v="n/a"/>
    <s v="n/a"/>
    <s v="n/a"/>
    <s v="n/a"/>
    <s v="n/a"/>
  </r>
  <r>
    <s v="uuid:0ffa4e96-c4c2-4596-a342-96a82dfe4af8"/>
    <s v="2021-11-16T11:38:29.549Z"/>
    <m/>
    <s v="Gubbachi ( Bheerappa )"/>
    <s v="Bheerappa"/>
    <d v="2021-11-16T00:00:00"/>
    <s v="in_person"/>
    <s v="karnataka"/>
    <s v="bengaluru_urban"/>
    <m/>
    <s v="Halanyakanahalli Panchathi"/>
    <s v="à²ªà²Ÿà³à²Ÿà²£"/>
    <s v="urban"/>
    <m/>
    <s v="à²¨à²°à²¸à²¿à²‚à²¹ "/>
    <s v="respondent_male"/>
    <s v="respondent_relationship_father"/>
    <s v="household_head_yes"/>
    <n v="6"/>
    <s v="obc"/>
    <m/>
    <s v="christian"/>
    <s v="income_source_casual_labour"/>
    <s v="lang_kan"/>
    <m/>
    <s v="current_state"/>
    <m/>
    <m/>
    <n v="2"/>
    <n v="2"/>
    <m/>
    <s v="edu_young_textbook_all"/>
    <s v="edu_young_meals_cooked"/>
    <s v="communication_yes"/>
    <x v="0"/>
    <d v="2021-10-06T00:00:00"/>
    <n v="30"/>
    <s v="à²¡à³ˆà²²à²¿ à²®à²—à³ à²¶à²¾à²²à³†à²—à³† à²¹à³‹à²—à³à²¤à²¾ à²‡à²¦à³†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0ffa4e96-c4c2-4596-a342-96a82dfe4af8"/>
    <n v="28"/>
    <s v="Anusha Sharma"/>
    <n v="0"/>
    <n v="0"/>
    <m/>
    <m/>
    <s v="collect:oMNajyelZVyVVmlt"/>
    <m/>
    <s v="à²•à²µà²¿à²¤à²¾ "/>
    <n v="9"/>
    <s v="male"/>
    <s v="child_enrol_yes"/>
    <s v="child_class_4"/>
    <s v="child_government_school"/>
    <s v="child_last_enrol_yes"/>
    <s v="child_last_class_5"/>
    <s v="child_last_government_school"/>
    <s v="à²šà²¿à²¨à³à²¨ "/>
    <n v="8"/>
    <s v="female"/>
    <s v="child_enrol_yes"/>
    <s v="child_class_2"/>
    <s v="child_government_school"/>
    <s v="child_last_enrol_yes"/>
    <s v="child_last_class_3"/>
    <s v="child_last_government_school"/>
    <s v="n/a"/>
    <s v="n/a"/>
    <s v="n/a"/>
    <s v="n/a"/>
    <s v="n/a"/>
    <s v="n/a"/>
    <s v="n/a"/>
    <s v="n/a"/>
    <s v="n/a"/>
    <s v="n/a"/>
    <s v="n/a"/>
    <s v="n/a"/>
    <s v="n/a"/>
    <s v="n/a"/>
    <s v="n/a"/>
    <s v="n/a"/>
    <s v="n/a"/>
    <s v="n/a"/>
    <s v="n/a"/>
    <s v="n/a"/>
    <s v="n/a"/>
    <s v="n/a"/>
    <s v="n/a"/>
    <s v="n/a"/>
    <s v="n/a"/>
    <s v="n/a"/>
    <s v="n/a"/>
  </r>
  <r>
    <s v="uuid:e0235ebe-d2b1-4f7d-87c6-f2b8fda4d279"/>
    <s v="2021-11-16T11:33:47.524Z"/>
    <m/>
    <s v="Gubbachi ( Bheerappa )"/>
    <s v="Bheerappa"/>
    <d v="2021-11-16T00:00:00"/>
    <s v="in_person"/>
    <s v="karnataka"/>
    <s v="bengaluru_urban"/>
    <m/>
    <s v="Halanyakanahalli Panchathi"/>
    <s v="à²ªà²Ÿà³à²Ÿà²£"/>
    <s v="urban"/>
    <m/>
    <s v="à²¹à³à²¸à²¨à²®à³à²® "/>
    <s v="respondent_female"/>
    <s v="respondent_relationship_mother"/>
    <s v="household_head_yes"/>
    <n v="7"/>
    <s v="obc"/>
    <m/>
    <s v="christian"/>
    <s v="income_source_casual_labour"/>
    <s v="lang_kan"/>
    <m/>
    <s v="current_state"/>
    <m/>
    <m/>
    <n v="1"/>
    <n v="1"/>
    <m/>
    <s v="edu_young_textbook_all"/>
    <s v="edu_young_meals_cooked"/>
    <s v="communication_yes"/>
    <x v="0"/>
    <d v="2021-10-06T00:00:00"/>
    <n v="30"/>
    <s v="à²¦à³€à²ªà²¾à²µà²³à²¿ à²¹à²¬à³à²¬à²•à³à²•à³† à²¹à³‹à²¦ à²•à²¾à²°à²£ à²¶à²¾à²²à³†à²—à³† à²¬à²°à³‹à²•à³† à²…à²—à³à²²à²¿à²²à³à²²à²¾ "/>
    <m/>
    <s v="yes"/>
    <s v="yes"/>
    <s v="yes"/>
    <m/>
    <m/>
    <s v="gaps_yes"/>
    <m/>
    <s v="support_yes"/>
    <m/>
    <m/>
    <m/>
    <m/>
    <m/>
    <m/>
    <m/>
    <m/>
    <m/>
    <m/>
    <s v="child_ability_more_less"/>
    <s v="à²†à²¨à³à²²à³ˆà²¨à³ à²•à³à²²à²¾à²¸à³ à²®à²¾à²¡à³à²¤à²¿à²¦à³à²°à³ à²…à²¦à²°à²²à³à²²à²¿ à²¹à³‡à²³à²¿à²¦à³à²°à³† à²…à²°à³à²¥ à²†à²—à²¤à²¿à²°à³à²²à²¿à²²à³à²² à²…à²‚à²¤à³‡ à²ˆà²µà²¾à²— à²¶à²¾à²²à³† à²“à²ªà²¨à³ à²†à²—à²¿à²°à³à²µà²¦à²°à²¿à²‚à²¦ à²¶à²¾à²²à³†à²¯à²²à²¿ à²¹à³‡à²³à²¿à²¦à³ à²¨à²®à²—à³† à²…à²°à³à²¥ à²†à²—à³à²¤à²¿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s v="uuid:e0235ebe-d2b1-4f7d-87c6-f2b8fda4d279"/>
    <n v="28"/>
    <s v="Anusha Sharma"/>
    <n v="0"/>
    <n v="0"/>
    <m/>
    <m/>
    <s v="collect:oMNajyelZVyVVmlt"/>
    <m/>
    <s v="à²°à³‡à²–à²¾ "/>
    <n v="10"/>
    <s v="female"/>
    <s v="child_enrol_yes"/>
    <s v="child_class_3"/>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a2637fe1-7c95-4c64-a202-4b2307e17925"/>
    <s v="2021-11-16T11:23:37.381Z"/>
    <m/>
    <s v="Gubbachi ( Bheerappa )"/>
    <s v="Bheerappa"/>
    <d v="2021-11-16T00:00:00"/>
    <s v="in_person"/>
    <s v="karnataka"/>
    <s v="bengaluru_urban"/>
    <m/>
    <s v="Halanyakanahalli Panchathi"/>
    <s v="à²ªà²Ÿà³à²Ÿà²£"/>
    <s v="urban"/>
    <m/>
    <s v="à²¹à²¨à³à²®à²‚à²¤"/>
    <s v="respondent_male"/>
    <s v="respondent_relationship_father"/>
    <s v="household_head_yes"/>
    <n v="3"/>
    <s v="obc"/>
    <m/>
    <s v="christian"/>
    <s v="income_source_casual_labour"/>
    <s v="lang_kan"/>
    <m/>
    <s v="current_state"/>
    <m/>
    <m/>
    <n v="1"/>
    <n v="1"/>
    <m/>
    <s v="edu_young_textbook_all"/>
    <s v="edu_young_meals_cooked"/>
    <s v="communication_yes"/>
    <x v="0"/>
    <d v="2021-10-06T00:00:00"/>
    <n v="30"/>
    <s v="à²•à³†à²²à²µà³ à²¦à²¿à²¨à²—à²³à²²à²¿ à²•à³†à²®à³à²®à³ à²œà³à²µà²°, à²¨à³†à²—à²¡à²¿ à²‡à²¤à³à²¤à³ à²…à²¦à²•à³† à²¸à²°à²¿à²¯à²¾à²—à²¿ à²¶à²¾à²²à³†à²—à³† à²¹à³‹à²—à³à²²à²¿à²²à³à²²à²¾ "/>
    <m/>
    <s v="yes"/>
    <s v="yes"/>
    <s v="yes"/>
    <m/>
    <m/>
    <s v="gaps_yes"/>
    <m/>
    <s v="support_yes"/>
    <s v="support_yes"/>
    <s v="support_yes"/>
    <m/>
    <m/>
    <m/>
    <m/>
    <m/>
    <m/>
    <m/>
    <m/>
    <s v="child_ability_declined"/>
    <s v="à²•à³‹à²µà²¿à²¡à³ à²¸à²®à²¯à²¦à²²à³à²²à²¿ vedio à²•à²¾à²²à³ à²®à³à²•à²¾à²‚à²¤à²° à²•à³à²²à²¾à²¸à³ à²¨à²¡à²¿à²¯à³à²¤à²¿à²¤à³à²¤à³, à²‡à²µà²— à²¸à³à²•à³‚à²²à³ à²“à²ªà²¨à³ à²†à²—à²¿à²°à³à²µà²¾à²¦ à²°à²¿à²‚à²¦ à²¨à²®à²—à³† à²–à³à²·à²¿à²†à²—à³à²¤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a2637fe1-7c95-4c64-a202-4b2307e17925"/>
    <n v="28"/>
    <s v="Anusha Sharma"/>
    <n v="0"/>
    <n v="0"/>
    <m/>
    <m/>
    <s v="collect:oMNajyelZVyVVmlt"/>
    <m/>
    <s v="à²¨à²µà³€à²¨à³ "/>
    <n v="13"/>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9a4a57a-c97e-4f82-9e47-c8ab491cb9b7"/>
    <s v="2021-11-16T11:23:32.441Z"/>
    <m/>
    <s v="Gubbachi"/>
    <s v="Premanjali"/>
    <d v="2021-11-16T00:00:00"/>
    <s v="in_person"/>
    <s v="karnataka"/>
    <s v="bengaluru_urban"/>
    <m/>
    <s v="Mahadev pura"/>
    <s v="Doddakannelli"/>
    <s v="urban"/>
    <m/>
    <s v="Govinda"/>
    <s v="respondent_male"/>
    <s v="respondent_relationship_father"/>
    <s v="household_head_yes"/>
    <n v="4"/>
    <s v="other"/>
    <s v="Golla c1"/>
    <s v="hindu"/>
    <s v="income_source_casual_labour"/>
    <s v="lang_kan"/>
    <m/>
    <s v="current_state"/>
    <m/>
    <m/>
    <n v="1"/>
    <n v="1"/>
    <m/>
    <s v="edu_young_textbook_all"/>
    <s v="edu_young_meals_cooked"/>
    <s v="communication_yes"/>
    <x v="0"/>
    <d v="2021-10-25T00:00:00"/>
    <n v="7"/>
    <s v="Ushar ella"/>
    <m/>
    <s v="no"/>
    <s v="no"/>
    <s v="no"/>
    <s v="no"/>
    <m/>
    <s v="gaps_no"/>
    <m/>
    <s v="support_sometimes"/>
    <s v="support_no"/>
    <s v="support_no"/>
    <m/>
    <m/>
    <m/>
    <m/>
    <m/>
    <m/>
    <m/>
    <m/>
    <s v="child_ability_more_less"/>
    <s v="Punaha open agali"/>
    <s v="Good"/>
    <s v="uuid:a9a4a57a-c97e-4f82-9e47-c8ab491cb9b7"/>
    <n v="28"/>
    <s v="Anusha Sharma"/>
    <n v="0"/>
    <n v="0"/>
    <m/>
    <m/>
    <s v="collect:CXLLYnCQtqSwsrkC"/>
    <m/>
    <s v="Muduranga"/>
    <n v="6"/>
    <s v="female"/>
    <s v="child_enrol_yes"/>
    <s v="child_class_1"/>
    <s v="child_government_school"/>
    <s v="child_last_enrol_no"/>
    <m/>
    <m/>
    <s v="n/a"/>
    <s v="n/a"/>
    <s v="n/a"/>
    <s v="n/a"/>
    <s v="n/a"/>
    <s v="n/a"/>
    <s v="n/a"/>
    <s v="n/a"/>
    <s v="n/a"/>
    <s v="n/a"/>
    <s v="n/a"/>
    <s v="n/a"/>
    <s v="n/a"/>
    <s v="n/a"/>
    <s v="n/a"/>
    <s v="n/a"/>
    <s v="n/a"/>
    <s v="n/a"/>
    <s v="n/a"/>
    <s v="n/a"/>
    <s v="n/a"/>
    <s v="n/a"/>
    <s v="n/a"/>
    <s v="n/a"/>
    <s v="n/a"/>
    <s v="n/a"/>
    <s v="n/a"/>
    <s v="n/a"/>
    <s v="n/a"/>
    <s v="n/a"/>
    <s v="n/a"/>
    <s v="n/a"/>
    <s v="n/a"/>
    <s v="n/a"/>
    <s v="n/a"/>
    <s v="n/a"/>
  </r>
  <r>
    <s v="uuid:b48ebe03-4266-4ade-a4b8-256338bda5aa"/>
    <s v="2021-11-16T11:14:14.148Z"/>
    <m/>
    <s v="Gubbachi ( Bheerappa )"/>
    <s v="Bheerappa"/>
    <d v="2021-11-16T00:00:00"/>
    <s v="in_person"/>
    <s v="karnataka"/>
    <s v="bengaluru_urban"/>
    <m/>
    <s v="Halanyakanahalli Panchathi"/>
    <s v="à²ªà²Ÿà³à²Ÿà²£"/>
    <s v="urban"/>
    <m/>
    <s v="à²¹à²¨à³à²®à²‚à²¤ "/>
    <s v="respondent_male"/>
    <s v="respondent_relationship_father"/>
    <s v="household_head_yes"/>
    <n v="4"/>
    <s v="obc"/>
    <m/>
    <s v="christian"/>
    <s v="income_source_casual_labour income_source_non_farming"/>
    <s v="lang_kan"/>
    <m/>
    <s v="current_state"/>
    <m/>
    <m/>
    <n v="2"/>
    <n v="2"/>
    <m/>
    <s v="edu_young_textbook_all"/>
    <s v="edu_young_meals_cooked"/>
    <s v="communication_yes"/>
    <x v="0"/>
    <d v="2021-10-06T00:00:00"/>
    <n v="30"/>
    <s v="à²œà²¾à²¤à³à²°à³† à²®à²¤à³à²¸à³‹à²•à³† à²Šà²°à²¿à²—à³† à²¹à³‹à²—à²¿à²°à³à²µà²¦à²°à²¿à²‚à²¦ à²¡à³ˆà²²à³ à²¶à²¾à²²à³†à²—à³† à²¬à²°à³à²¤à²¿à²°à³à²²à²¿à²²à³à²² "/>
    <m/>
    <s v="yes"/>
    <s v="yes"/>
    <s v="yes"/>
    <m/>
    <m/>
    <s v="gaps_yes"/>
    <m/>
    <m/>
    <m/>
    <m/>
    <m/>
    <m/>
    <m/>
    <m/>
    <m/>
    <m/>
    <m/>
    <m/>
    <s v="child_ability_declined"/>
    <s v="à²¸à²‚à²¤à³‹à²· à²µà²¾à²—à³à²¤à³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b48ebe03-4266-4ade-a4b8-256338bda5aa"/>
    <n v="28"/>
    <s v="Anusha Sharma"/>
    <n v="0"/>
    <n v="0"/>
    <m/>
    <m/>
    <s v="collect:oMNajyelZVyVVmlt"/>
    <m/>
    <s v="à²¸à³Šà²¨à²®à³à²® "/>
    <n v="13"/>
    <s v="female"/>
    <s v="child_enrol_yes"/>
    <s v="child_class_7"/>
    <s v="child_government_school"/>
    <s v="child_last_enrol_yes"/>
    <s v="child_last_class_8"/>
    <s v="child_last_government_school"/>
    <s v="à²ªà³à²°à²œà³à²µà²²à³ "/>
    <n v="11"/>
    <s v="male"/>
    <s v="child_enrol_yes"/>
    <s v="child_class_5"/>
    <s v="child_government_school"/>
    <s v="child_last_enrol_yes"/>
    <s v="child_last_class_6"/>
    <s v="child_last_government_school"/>
    <s v="n/a"/>
    <s v="n/a"/>
    <s v="n/a"/>
    <s v="n/a"/>
    <s v="n/a"/>
    <s v="n/a"/>
    <s v="n/a"/>
    <s v="n/a"/>
    <s v="n/a"/>
    <s v="n/a"/>
    <s v="n/a"/>
    <s v="n/a"/>
    <s v="n/a"/>
    <s v="n/a"/>
    <s v="n/a"/>
    <s v="n/a"/>
    <s v="n/a"/>
    <s v="n/a"/>
    <s v="n/a"/>
    <s v="n/a"/>
    <s v="n/a"/>
    <s v="n/a"/>
    <s v="n/a"/>
    <s v="n/a"/>
    <s v="n/a"/>
    <s v="n/a"/>
    <s v="n/a"/>
  </r>
  <r>
    <s v="uuid:795c96e8-cdfc-428f-aeb0-e91440f12029"/>
    <s v="2021-11-16T11:08:25.367Z"/>
    <m/>
    <s v="Gubbachi ( Bheerappa )"/>
    <s v="Bheerappa"/>
    <d v="2021-11-16T00:00:00"/>
    <s v="in_person"/>
    <s v="karnataka"/>
    <s v="bengaluru_urban"/>
    <m/>
    <s v="Halanyakanahalli Panchathi"/>
    <s v="à²ªà²Ÿà³à²Ÿà²£"/>
    <s v="urban"/>
    <m/>
    <s v="à²°à³‡à²£à³à²•à²¾ "/>
    <s v="respondent_female"/>
    <s v="respondent_relationship_mother"/>
    <s v="household_head_yes"/>
    <n v="5"/>
    <s v="obc"/>
    <m/>
    <s v="christian"/>
    <s v="income_source_casual_labour"/>
    <s v="lang_kan"/>
    <m/>
    <s v="current_state"/>
    <m/>
    <m/>
    <n v="3"/>
    <n v="3"/>
    <m/>
    <s v="edu_young_textbook_some"/>
    <s v="edu_young_meals_cooked"/>
    <s v="communication_yes"/>
    <x v="0"/>
    <d v="2021-10-06T00:00:00"/>
    <n v="50"/>
    <s v="à²¹à²¾à²œà²°à²¾à²—à³à²¤à²¿à²¦à²¾à²°à³† "/>
    <m/>
    <s v="yes"/>
    <s v="yes"/>
    <s v="yes"/>
    <m/>
    <m/>
    <s v="gaps_yes"/>
    <m/>
    <s v="support_yes"/>
    <m/>
    <m/>
    <m/>
    <m/>
    <m/>
    <m/>
    <m/>
    <m/>
    <m/>
    <m/>
    <s v="child_ability_declined"/>
    <s v="à²¶à²¾à²²à³†à²—à³† à²¹à³Šà²—à³à²¦à³‡ à²®à²¨à²¿à²¯à²²à³à²²à²¿ à²‡à²¦à³à²¦à²¾ à²•à²¾à²°à²£ à²Žà²²à³à²²à²¾ à²…à²•à³à²·à²° à²µà³ à²®à²°à³†à²¤à³ à²¹à³‹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795c96e8-cdfc-428f-aeb0-e91440f12029"/>
    <n v="28"/>
    <s v="Anusha Sharma"/>
    <n v="0"/>
    <n v="0"/>
    <m/>
    <m/>
    <s v="collect:oMNajyelZVyVVmlt"/>
    <m/>
    <s v="à²¹à³à²²à²¿à²—à²®à³à²® "/>
    <n v="18"/>
    <s v="female"/>
    <s v="child_enrol_yes"/>
    <s v="child_class_11"/>
    <s v="child_government_school"/>
    <s v="child_last_enrol_yes"/>
    <s v="child_last_class_12"/>
    <s v="child_last_government_school"/>
    <s v="à²°à²¾à²§à²¿à²•à²¾ "/>
    <n v="17"/>
    <s v="female"/>
    <s v="child_enrol_yes"/>
    <s v="child_class_10"/>
    <s v="child_government_school"/>
    <s v="child_last_enrol_yes"/>
    <s v="child_last_class_11"/>
    <s v="child_last_government_school"/>
    <s v="Mallayya "/>
    <n v="11"/>
    <s v="male"/>
    <s v="child_enrol_yes"/>
    <s v="child_class_5"/>
    <s v="child_government_school"/>
    <s v="child_last_enrol_yes"/>
    <s v="child_last_class_6"/>
    <s v="child_last_government_school"/>
    <s v="n/a"/>
    <s v="n/a"/>
    <s v="n/a"/>
    <s v="n/a"/>
    <s v="n/a"/>
    <s v="n/a"/>
    <s v="n/a"/>
    <s v="n/a"/>
    <s v="n/a"/>
    <s v="n/a"/>
    <s v="n/a"/>
    <s v="n/a"/>
    <s v="n/a"/>
    <s v="n/a"/>
    <s v="n/a"/>
    <s v="n/a"/>
    <s v="n/a"/>
    <s v="n/a"/>
  </r>
  <r>
    <s v="uuid:37e2a88b-b2d5-4f51-a440-051ce3c481b1"/>
    <s v="2021-11-16T11:01:18.312Z"/>
    <m/>
    <s v="Gubbachi ( Bheerappa )"/>
    <s v="Bheerappa"/>
    <d v="2021-10-16T00:00:00"/>
    <s v="in_person"/>
    <s v="karnataka"/>
    <s v="bengaluru_urban"/>
    <m/>
    <s v="Halanyakanahalli Panchathi"/>
    <s v="à²ªà²Ÿà³à²Ÿà²£"/>
    <s v="urban"/>
    <m/>
    <s v="Rachappa"/>
    <s v="respondent_male"/>
    <s v="respondent_relationship_father"/>
    <s v="household_head_yes"/>
    <n v="5"/>
    <s v="obc"/>
    <m/>
    <s v="christian"/>
    <s v="income_source_casual_labour"/>
    <s v="lang_kan"/>
    <m/>
    <s v="current_state"/>
    <m/>
    <m/>
    <n v="3"/>
    <n v="3"/>
    <m/>
    <s v="edu_young_textbook_all"/>
    <s v="edu_young_meals_cooked"/>
    <s v="communication_yes"/>
    <x v="0"/>
    <d v="2021-10-09T00:00:00"/>
    <n v="40"/>
    <s v="à²¦à²¿à²¨à²¨à²¿à²¤à³à²¯ à²¶à²¾à²²à²—à³† à²¹à³‹à²—à³à²¤à²¾à²°à³† "/>
    <m/>
    <s v="yes"/>
    <s v="yes"/>
    <s v="yes"/>
    <m/>
    <m/>
    <s v="gaps_yes"/>
    <m/>
    <s v="support_yes"/>
    <m/>
    <m/>
    <m/>
    <m/>
    <m/>
    <m/>
    <m/>
    <m/>
    <m/>
    <m/>
    <s v="child_ability_declined"/>
    <s v="à²¶à²¾à²²à³† à²‡à²°à³à²²à²¿à²²à³à²² à²…à²‚à²¦à³à²°à³† à²®à²—à³ à²…à²³à²—à³à²¤à³à²¤à³† à²¶à²¾à²²à³† à²‡à²¦à³à²°à³† 2 à²…à²•à³à²·à²° à²•à²²à²¿à²¯à³à²¤à²¾à²°à³† "/>
    <s v="Covid à²•à²¾à²°à²£à²¦à²¿à²‚à²¦ à²¶à²¾à²²à³† à²®à³à²šà³à²šà²¿à²¤à³ à²†à²¦à³à²°à³† à²‡à²µà²¾à²— à²¶à²¾à²²à³† opn à²†à²—à²¿à²°à³à²µà²¦à²°à²¿à²‚à²¦ à²Žà²²à³à²²à²¾ à²®à²•à³à²•à²³à³ à²¶à²¾à²²à³†à²—à³† à²¹à³‹à²—à²¬à³‡à²•à³ à²…à²¨à³à²¨à²¦à³† à²…à²µà²° à²‰à²¦à³à²¦à³‡à²¶ "/>
    <s v="uuid:37e2a88b-b2d5-4f51-a440-051ce3c481b1"/>
    <n v="28"/>
    <s v="Anusha Sharma"/>
    <n v="0"/>
    <n v="0"/>
    <m/>
    <m/>
    <s v="collect:oMNajyelZVyVVmlt"/>
    <m/>
    <s v="à²…à²¨à²¿à²²à³ "/>
    <n v="11"/>
    <s v="male"/>
    <s v="child_enrol_yes"/>
    <s v="child_class_5"/>
    <s v="child_government_school"/>
    <s v="child_last_enrol_yes"/>
    <s v="child_last_class_4"/>
    <s v="child_last_government_school"/>
    <s v="Mallayya"/>
    <n v="9"/>
    <s v="male"/>
    <s v="child_enrol_yes"/>
    <s v="child_class_3"/>
    <s v="child_government_school"/>
    <s v="child_last_enrol_yes"/>
    <s v="child_last_class_4"/>
    <s v="child_last_government_school"/>
    <s v="à²¯à²¶à²µà²‚à²¤ "/>
    <n v="6"/>
    <s v="male"/>
    <s v="child_enrol_no"/>
    <m/>
    <m/>
    <s v="child_last_enrol_no"/>
    <m/>
    <m/>
    <s v="n/a"/>
    <s v="n/a"/>
    <s v="n/a"/>
    <s v="n/a"/>
    <s v="n/a"/>
    <s v="n/a"/>
    <s v="n/a"/>
    <s v="n/a"/>
    <s v="n/a"/>
    <s v="n/a"/>
    <s v="n/a"/>
    <s v="n/a"/>
    <s v="n/a"/>
    <s v="n/a"/>
    <s v="n/a"/>
    <s v="n/a"/>
    <s v="n/a"/>
    <s v="n/a"/>
  </r>
  <r>
    <s v="uuid:50d48150-3bf0-40e9-8102-593143a650ec"/>
    <s v="2021-11-16T10:50:39.658Z"/>
    <m/>
    <s v="Gubbachi ( Bheerappa )"/>
    <s v="Bheerappa"/>
    <d v="2021-11-16T00:00:00"/>
    <s v="in_person"/>
    <s v="karnataka"/>
    <s v="bengaluru_urban"/>
    <m/>
    <s v="Halanyakanahalli Panchathi "/>
    <s v="à²ªà²Ÿà³à²Ÿà²£"/>
    <s v="urban"/>
    <m/>
    <s v="Ambresh "/>
    <s v="respondent_male"/>
    <s v="respondent_relationship_father"/>
    <s v="household_head_yes"/>
    <n v="7"/>
    <s v="obc"/>
    <m/>
    <s v="christian"/>
    <s v="income_source_casual_labour"/>
    <s v="lang_kan"/>
    <m/>
    <s v="current_state"/>
    <m/>
    <m/>
    <n v="4"/>
    <n v="4"/>
    <m/>
    <s v="edu_young_textbook_all"/>
    <s v="edu_young_meals_cooked"/>
    <s v="communication_yes"/>
    <x v="0"/>
    <d v="2021-10-08T00:00:00"/>
    <n v="40"/>
    <s v="Health Problem "/>
    <m/>
    <s v="yes"/>
    <s v="yes"/>
    <s v="yes"/>
    <m/>
    <m/>
    <s v="gaps_yes"/>
    <m/>
    <s v="support_yes"/>
    <m/>
    <s v="support_yes"/>
    <m/>
    <m/>
    <m/>
    <m/>
    <m/>
    <m/>
    <m/>
    <m/>
    <s v="child_ability_declined"/>
    <s v="à²¸à²‚à²¤à³‹à²·à²µà²¾à²—à³à²¤à³à²¤à³† à²…à²‚à²¤à³‡ "/>
    <s v="à²•à³‹à²µà²¿à²¡à³ à²¯à²¿à²‚à²¦ à²¨à²¾à²µà³ à²¶à²¾à²²à³† à²¤à³†à²°à²¿à²¯à²²à³ à²†à²—à³à²²à²¿à²²à³à²² à²ˆà²µà²¾à²— à²®à²•à³à²•à²³ à²Žà²²à³à²²à²¾ à²¶à²¾à²²à³†à²—à³† à²¹à³‹à²—à³à²¤à²¾ à²‡à²°à³à²µà²¦à²°à²¿à²‚à²¦  à²¨à²®à³à²® à²—à³† à²¸à²‚à²¤à³‹à²·à²µà²¾à²—à³à²¤à³à²¤à³† "/>
    <s v="uuid:50d48150-3bf0-40e9-8102-593143a650ec"/>
    <n v="28"/>
    <s v="Anusha Sharma"/>
    <n v="0"/>
    <n v="0"/>
    <m/>
    <m/>
    <s v="collect:oMNajyelZVyVVmlt"/>
    <m/>
    <s v="Huligamma "/>
    <n v="17"/>
    <s v="female"/>
    <s v="child_enrol_no"/>
    <m/>
    <m/>
    <s v="child_last_enrol_no"/>
    <m/>
    <m/>
    <s v="Shardha"/>
    <n v="16"/>
    <s v="female"/>
    <s v="child_enrol_no"/>
    <m/>
    <m/>
    <s v="child_last_enrol_no"/>
    <m/>
    <m/>
    <s v="Udhay kumur"/>
    <n v="13"/>
    <s v="male"/>
    <s v="child_enrol_yes"/>
    <s v="child_class_6"/>
    <s v="child_government_school"/>
    <s v="child_last_enrol_yes"/>
    <s v="child_last_class_5"/>
    <s v="child_last_government_school"/>
    <s v="Ankitha"/>
    <n v="12"/>
    <s v="female"/>
    <s v="child_enrol_yes"/>
    <s v="child_class_6"/>
    <s v="child_government_school"/>
    <s v="child_last_enrol_yes"/>
    <s v="child_last_class_5"/>
    <s v="child_last_government_school"/>
    <s v="n/a"/>
    <s v="n/a"/>
    <s v="n/a"/>
    <s v="n/a"/>
    <s v="n/a"/>
    <s v="n/a"/>
    <s v="n/a"/>
    <s v="n/a"/>
    <s v="n/a"/>
  </r>
  <r>
    <s v="uuid:ea5e7c1d-1318-481c-a435-33bac9feccc0"/>
    <s v="2021-11-16T05:56:02.219Z"/>
    <m/>
    <s v="Gubbachi ( Bheerappa )"/>
    <s v="Bheerappa"/>
    <d v="2021-11-16T00:00:00"/>
    <s v="in_person"/>
    <s v="karnataka"/>
    <s v="bengaluru_urban"/>
    <m/>
    <n v="150"/>
    <s v="à²ªà²Ÿà³à²Ÿà²£"/>
    <s v="rural"/>
    <m/>
    <s v="Geetha "/>
    <s v="respondent_female"/>
    <s v="respondent_relationship_mother"/>
    <s v="household_head_yes"/>
    <n v="6"/>
    <s v="sc"/>
    <m/>
    <s v="christian"/>
    <s v="income_source_casual_labour"/>
    <s v="lang_kan"/>
    <m/>
    <s v="current_state"/>
    <m/>
    <m/>
    <n v="2"/>
    <n v="2"/>
    <m/>
    <s v="edu_young_textbook_all"/>
    <s v="edu_young_meals_cooked"/>
    <s v="communication_unclear"/>
    <x v="0"/>
    <d v="2021-11-16T00:00:00"/>
    <n v="20"/>
    <s v="à²¤à²‚à²¦à³† -à²¤à²¾à²¯à²¿ à²•à³†à²²à²¸ à²¹à³‹à²¦à³à²°à³† à²®à²¨à³† à²¨à³‹à²¡à²¿à²•à³Šà²³à³à²³à³à²µà²°à³ à²¯à²¾à²°à³ à²‡à²²à³à²²à²¾ à²…à²‚à²¤à²¾ à²®à²•à³à²•à²³ à²¨à²¾ à²¬à²¿à²Ÿà³à²Ÿà³ à²¹à³‹à²—à³à²¤à²¾à²°à³† à²ˆ à²•à²¾à²°à²£à²¦à²¿à²‚à²¦ à²®à²—à³ à²¶à²¾à²²à³†à²—à³† à²¦à²¿à²¨ à²¨à²¿à²¤à³à²¯ à²¹à³‹à²—à²²à³à²²"/>
    <m/>
    <s v="yes"/>
    <s v="yes"/>
    <s v="yes"/>
    <m/>
    <m/>
    <s v="gaps_no"/>
    <m/>
    <m/>
    <s v="support_yes"/>
    <m/>
    <m/>
    <m/>
    <m/>
    <m/>
    <m/>
    <m/>
    <m/>
    <m/>
    <s v="child_ability_declined"/>
    <s v="à²¶à²¾à²²à³†à²—à³† à²¹à³‹à²¦à³à²°à³† 2 à²…à²•à³à²·à²° à²•à²²à²¿à²¤ à²‡à²¦à³à²°à³ à²ˆà²µà²¾à²— à²²à²¾à²•à²¾à²¡à³Œà²¨à³ à²¦à²¿à²‚à²¦ à²Žà²²à³à²²à²¾ à²®à²°à³à²¤à³ à²¹à³‹à²—à²¿à²¦à²¾à²°"/>
    <s v="Covid à²•à²¾à²°à²£ "/>
    <s v="uuid:ea5e7c1d-1318-481c-a435-33bac9feccc0"/>
    <n v="28"/>
    <s v="Anusha Sharma"/>
    <n v="0"/>
    <n v="0"/>
    <m/>
    <m/>
    <s v="collect:oMNajyelZVyVVmlt"/>
    <m/>
    <s v="à²µà³ˆà²·à³à²£à²µà²¿ "/>
    <n v="10"/>
    <s v="female"/>
    <s v="child_enrol_yes"/>
    <s v="child_class_4"/>
    <s v="child_government_school"/>
    <s v="child_last_enrol_yes"/>
    <s v="child_last_class_3"/>
    <s v="child_last_government_school"/>
    <s v="à²¸à²¿à²‚à²§à³à²¶à³à²°à³€ "/>
    <n v="9"/>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9442ade-c1ad-4b07-9151-c33836e8073a"/>
    <s v="2021-11-16T05:25:01.539Z"/>
    <m/>
    <s v="Gubbachi ( Bheerappa )"/>
    <s v="Bheerappa "/>
    <d v="2021-11-16T00:00:00"/>
    <s v="in_person"/>
    <s v="karnataka"/>
    <s v="bengaluru_urban"/>
    <m/>
    <n v="150"/>
    <s v="à²ªà²Ÿà³à²Ÿà²£ "/>
    <s v="urban"/>
    <m/>
    <s v="à²¹à²¨à³à²®à²‚à²¤à²¿ "/>
    <s v="respondent_female"/>
    <s v="respondent_relationship_mother"/>
    <s v="household_head_yes"/>
    <n v="5"/>
    <s v="caste_unclear"/>
    <m/>
    <s v="christian"/>
    <s v="income_source_casual_labour"/>
    <s v="lang_kan"/>
    <m/>
    <s v="current_state"/>
    <m/>
    <m/>
    <n v="3"/>
    <n v="3"/>
    <m/>
    <s v="edu_young_textbook_all"/>
    <s v="edu_young_meals_unclear"/>
    <s v="communication_unclear"/>
    <x v="2"/>
    <m/>
    <m/>
    <m/>
    <m/>
    <m/>
    <m/>
    <m/>
    <m/>
    <m/>
    <m/>
    <m/>
    <m/>
    <m/>
    <m/>
    <m/>
    <s v="study_someties"/>
    <m/>
    <s v="moment_yes"/>
    <s v="moment_yes"/>
    <s v="moment_yes"/>
    <m/>
    <m/>
    <s v="child_ability_declined"/>
    <s v="à²¶à²¾à²²à³†à²—à³† à²¹à³‹à²—à²²à³ à²•à²·à³à²Ÿ à²†à²—à³à²¤à²¾ à²‡à²¦à³† à²•à²¾à²°à²£ à²®à²¨à³†à²¯à²²à³à²²à²¿ à²¯à²¾à²°à³ à²‡à²°à³à²µà³à²¦ à²•à²¾à²°à²£ "/>
    <s v="Covid à²•à²¾à²°à²£à²¦à²¿à²‚à²¦ "/>
    <s v="uuid:79442ade-c1ad-4b07-9151-c33836e8073a"/>
    <n v="28"/>
    <s v="Anusha Sharma"/>
    <n v="0"/>
    <n v="0"/>
    <m/>
    <m/>
    <s v="collect:oMNajyelZVyVVmlt"/>
    <m/>
    <s v="à²¸à²‚à²¦à³€à²ªà³ "/>
    <n v="11"/>
    <s v="male"/>
    <s v="child_enrol_yes"/>
    <s v="child_class_4"/>
    <s v="child_government_school"/>
    <s v="child_last_enrol_yes"/>
    <s v="child_last_class_4"/>
    <s v="child_last_government_school"/>
    <s v="à²ªà²¾à²°à³à²µà²¤à²¿ "/>
    <n v="13"/>
    <s v="female"/>
    <s v="child_enrol_yes"/>
    <s v="child_class_7"/>
    <s v="child_government_school"/>
    <s v="child_last_enrol_yes"/>
    <s v="child_last_class_7"/>
    <s v="child_last_government_school"/>
    <s v="à²ªà²°à³à²¶à³à²°à²¾à²®à³ "/>
    <n v="18"/>
    <s v="male"/>
    <s v="child_enrol_yes"/>
    <s v="child_class_10"/>
    <s v="child_government_school"/>
    <s v="child_last_enrol_yes"/>
    <s v="child_last_class_10"/>
    <s v="child_last_government_school"/>
    <s v="n/a"/>
    <s v="n/a"/>
    <s v="n/a"/>
    <s v="n/a"/>
    <s v="n/a"/>
    <s v="n/a"/>
    <s v="n/a"/>
    <s v="n/a"/>
    <s v="n/a"/>
    <s v="n/a"/>
    <s v="n/a"/>
    <s v="n/a"/>
    <s v="n/a"/>
    <s v="n/a"/>
    <s v="n/a"/>
    <s v="n/a"/>
    <s v="n/a"/>
    <s v="n/a"/>
  </r>
  <r>
    <s v="uuid:8a83205d-55f6-41b0-b1b7-b6448044cfc0"/>
    <s v="2021-10-25T09:27:54.458Z"/>
    <m/>
    <s v="IT for Change"/>
    <s v="Neeta"/>
    <d v="2021-10-20T00:00:00"/>
    <s v="in_person"/>
    <s v="karnataka"/>
    <s v="bengaluru_urban"/>
    <m/>
    <s v="139-Byrasandra"/>
    <s v="Bangalore"/>
    <s v="urban"/>
    <m/>
    <s v="Shobha"/>
    <s v="respondent_female"/>
    <s v="respondent_relationship_mother"/>
    <s v="household_head_no"/>
    <n v="5"/>
    <s v="sc"/>
    <m/>
    <s v="hindu"/>
    <s v="income_source_casual_labour"/>
    <s v="lang_tamil"/>
    <m/>
    <s v="current_state"/>
    <m/>
    <m/>
    <n v="3"/>
    <n v="3"/>
    <m/>
    <s v="edu_young_textbook_unclear"/>
    <s v="edu_young_meals_unclear"/>
    <s v="communication_unclear"/>
    <x v="0"/>
    <d v="2021-10-04T00:00:00"/>
    <n v="10"/>
    <s v="He is attending the classes"/>
    <m/>
    <s v="yes"/>
    <s v="yes_sometimes"/>
    <s v="no"/>
    <s v="yes"/>
    <m/>
    <s v="gaps_no"/>
    <m/>
    <s v="support_no"/>
    <s v="support_no"/>
    <s v="support_no"/>
    <m/>
    <m/>
    <m/>
    <m/>
    <m/>
    <m/>
    <m/>
    <m/>
    <s v="child_ability_more_less"/>
    <s v="During pandemic, due to closure of schools, parents feared if the child will learn bad habits and develop negative attitude for learning. Now, since schools opened, they feel some learning happens and child does not sit idle at home."/>
    <m/>
    <s v="uuid:8a83205d-55f6-41b0-b1b7-b6448044cfc0"/>
    <n v="28"/>
    <s v="Anusha Sharma"/>
    <n v="0"/>
    <n v="0"/>
    <m/>
    <m/>
    <s v="collect:ahkG9eJrdyYyOsgU"/>
    <m/>
    <s v="Swetha"/>
    <n v="9"/>
    <s v="female"/>
    <s v="child_enrol_no"/>
    <m/>
    <m/>
    <s v="child_last_enrol_no"/>
    <m/>
    <m/>
    <s v="Hari Prasad"/>
    <n v="10"/>
    <s v="male"/>
    <s v="child_enrol_yes"/>
    <s v="child_class_6"/>
    <s v="child_private_school"/>
    <s v="child_last_enrol_yes"/>
    <s v="child_last_class_5"/>
    <s v="child_last_private_school"/>
    <s v="Vishnu"/>
    <n v="12"/>
    <s v="male"/>
    <s v="child_enrol_yes"/>
    <s v="child_class_7"/>
    <s v="child_private_school"/>
    <s v="child_last_enrol_yes"/>
    <s v="child_last_class_6"/>
    <s v="child_last_private_school"/>
    <s v="n/a"/>
    <s v="n/a"/>
    <s v="n/a"/>
    <s v="n/a"/>
    <s v="n/a"/>
    <s v="n/a"/>
    <s v="n/a"/>
    <s v="n/a"/>
    <s v="n/a"/>
    <s v="n/a"/>
    <s v="n/a"/>
    <s v="n/a"/>
    <s v="n/a"/>
    <s v="n/a"/>
    <s v="n/a"/>
    <s v="n/a"/>
    <s v="n/a"/>
    <s v="n/a"/>
  </r>
  <r>
    <s v="uuid:0a1ea019-545c-4b0d-b48e-ee7c2988958b"/>
    <s v="2021-10-25T09:18:23.665Z"/>
    <m/>
    <s v="IT for Change"/>
    <s v="Neeta"/>
    <d v="2021-10-20T00:00:00"/>
    <s v="in_person"/>
    <s v="karnataka"/>
    <s v="bengaluru_urban"/>
    <m/>
    <s v="139-Byrasandra"/>
    <s v="Bangalore"/>
    <s v="urban"/>
    <m/>
    <s v="Deepa"/>
    <s v="respondent_female"/>
    <s v="respondent_relationship_mother"/>
    <s v="household_head_no"/>
    <n v="5"/>
    <s v="sc"/>
    <m/>
    <s v="hindu"/>
    <s v="income_source_casual_labour"/>
    <s v="lang_tamil"/>
    <m/>
    <s v="current_state"/>
    <m/>
    <m/>
    <n v="3"/>
    <n v="3"/>
    <m/>
    <s v="edu_young_textbook_some"/>
    <s v="edu_young_meals_unclear"/>
    <s v="communication_unclear"/>
    <x v="2"/>
    <m/>
    <m/>
    <m/>
    <m/>
    <m/>
    <m/>
    <m/>
    <m/>
    <m/>
    <m/>
    <m/>
    <m/>
    <m/>
    <m/>
    <m/>
    <s v="study_someties"/>
    <m/>
    <s v="moment_no"/>
    <s v="moment_sometimes"/>
    <s v="moment_no"/>
    <s v="moment_yes"/>
    <m/>
    <s v="child_ability_more_less"/>
    <s v="Since child is admitted in Government school, teachers help the child in her learning and child can visit school to submit worksheets or clarify doubts on phone. "/>
    <s v="Two children (male) who were enrolled in private school before the pandemic have almost dropped off school, due to non-payment of fees and lack of interest in studies. The eldest child have dropped off and started to work. Parents feel that he is good at computing and business and school learning as meaningless. The  girl child who is enrolled in Government school continues well in academics as their teachers show concern and regularly provides  support during the learning process."/>
    <s v="uuid:0a1ea019-545c-4b0d-b48e-ee7c2988958b"/>
    <n v="28"/>
    <s v="Anusha Sharma"/>
    <n v="0"/>
    <n v="0"/>
    <m/>
    <m/>
    <s v="collect:ahkG9eJrdyYyOsgU"/>
    <m/>
    <s v="Tanish Kumar"/>
    <n v="7"/>
    <s v="male"/>
    <s v="child_enrol_no"/>
    <m/>
    <m/>
    <s v="child_last_enrol_no"/>
    <m/>
    <m/>
    <s v="Sadhana"/>
    <n v="9"/>
    <s v="female"/>
    <s v="child_enrol_yes"/>
    <s v="child_class_5"/>
    <s v="child_government_school"/>
    <s v="child_last_enrol_yes"/>
    <s v="child_last_class_4"/>
    <s v="child_last_government_school"/>
    <s v="Kevin Kumar"/>
    <n v="15"/>
    <s v="male"/>
    <s v="child_enrol_no"/>
    <m/>
    <m/>
    <s v="child_last_enrol_no"/>
    <m/>
    <m/>
    <s v="n/a"/>
    <s v="n/a"/>
    <s v="n/a"/>
    <s v="n/a"/>
    <s v="n/a"/>
    <s v="n/a"/>
    <s v="n/a"/>
    <s v="n/a"/>
    <s v="n/a"/>
    <s v="n/a"/>
    <s v="n/a"/>
    <s v="n/a"/>
    <s v="n/a"/>
    <s v="n/a"/>
    <s v="n/a"/>
    <s v="n/a"/>
    <s v="n/a"/>
    <s v="n/a"/>
  </r>
  <r>
    <s v="uuid:3242d14a-413d-404c-a1d2-2eff051af24c"/>
    <s v="2021-10-25T09:01:46.126Z"/>
    <m/>
    <s v="IT for Change"/>
    <s v="Neeta"/>
    <d v="2021-10-20T00:00:00"/>
    <s v="in_person"/>
    <s v="karnataka"/>
    <s v="bengaluru_urban"/>
    <m/>
    <s v="139-Byrasandra"/>
    <s v="Bangalore"/>
    <s v="urban"/>
    <m/>
    <s v="Jhansi"/>
    <s v="respondent_female"/>
    <s v="respondent_relationship_relative"/>
    <s v="household_head_no"/>
    <n v="4"/>
    <s v="other"/>
    <s v="Christian"/>
    <s v="christian"/>
    <s v="income_source_contract income_source_casual_labour"/>
    <s v="lang_kan lang_tamil"/>
    <m/>
    <s v="current_state"/>
    <m/>
    <m/>
    <n v="1"/>
    <n v="1"/>
    <m/>
    <s v="edu_young_textbook_none"/>
    <s v="edu_young_meals_unclear"/>
    <s v="communication_unclear"/>
    <x v="2"/>
    <m/>
    <m/>
    <m/>
    <m/>
    <m/>
    <m/>
    <m/>
    <m/>
    <m/>
    <m/>
    <m/>
    <m/>
    <m/>
    <m/>
    <m/>
    <s v="study_someties"/>
    <m/>
    <s v="moment_yes"/>
    <s v="moment_no"/>
    <s v="moment_unclear"/>
    <s v="moment_yes"/>
    <s v="self-study, reading books and attending tuition."/>
    <s v="child_ability_more_less"/>
    <s v="Need to pay fees of past few years, due to non-payment school is not ready to admit the child. But, child and parents are willing to send their ward to school want schools to reopen, as there was no active learning past one year and have fear if their child will develop bad habits others and divert from learning."/>
    <s v="The child studies in Aided school, and RTE application has been rejected. Due to financial crisis and non payment of fees, child is not been admitted to school past two years (2020-21, 2021-22). Currently, online classes are going on, but child is not admitted to them due to non-payment of previous years fees."/>
    <s v="uuid:3242d14a-413d-404c-a1d2-2eff051af24c"/>
    <n v="28"/>
    <s v="Anusha Sharma"/>
    <n v="0"/>
    <n v="0"/>
    <m/>
    <m/>
    <s v="collect:ahkG9eJrdyYyOsgU"/>
    <m/>
    <s v="James Jackson"/>
    <n v="10"/>
    <s v="male"/>
    <s v="child_enrol_no"/>
    <m/>
    <m/>
    <s v="child_last_enrol_no"/>
    <m/>
    <m/>
    <s v="n/a"/>
    <s v="n/a"/>
    <s v="n/a"/>
    <s v="n/a"/>
    <s v="n/a"/>
    <s v="n/a"/>
    <s v="n/a"/>
    <s v="n/a"/>
    <s v="n/a"/>
    <s v="n/a"/>
    <s v="n/a"/>
    <s v="n/a"/>
    <s v="n/a"/>
    <s v="n/a"/>
    <s v="n/a"/>
    <s v="n/a"/>
    <s v="n/a"/>
    <s v="n/a"/>
    <s v="n/a"/>
    <s v="n/a"/>
    <s v="n/a"/>
    <s v="n/a"/>
    <s v="n/a"/>
    <s v="n/a"/>
    <s v="n/a"/>
    <s v="n/a"/>
    <s v="n/a"/>
    <s v="n/a"/>
    <s v="n/a"/>
    <s v="n/a"/>
    <s v="n/a"/>
    <s v="n/a"/>
    <s v="n/a"/>
    <s v="n/a"/>
    <s v="n/a"/>
    <s v="n/a"/>
  </r>
  <r>
    <s v="uuid:f16c8f26-28fc-42d9-b833-e618a12a6334"/>
    <s v="2021-10-24T10:40:57.287Z"/>
    <m/>
    <s v="IT for Change"/>
    <s v="Dilip D"/>
    <d v="2021-10-24T00:00:00"/>
    <s v="in_person"/>
    <s v="karnataka"/>
    <s v="district_other"/>
    <s v="BENGALURU RURAL"/>
    <s v="Arasinakunte"/>
    <s v="Nelamangala"/>
    <s v="rural"/>
    <m/>
    <s v="Shilpakala"/>
    <s v="respondent_male"/>
    <s v="respondent_relationship_mother"/>
    <s v="household_head_yes"/>
    <n v="3"/>
    <s v="sc"/>
    <m/>
    <s v="hindu"/>
    <s v="income_source_casual_labour"/>
    <s v="lang_kan"/>
    <m/>
    <s v="current_state"/>
    <m/>
    <m/>
    <n v="2"/>
    <n v="2"/>
    <m/>
    <s v="edu_young_textbook_all"/>
    <s v="edu_young_meals_dry"/>
    <s v="communication_yes"/>
    <x v="0"/>
    <d v="2021-10-25T00:00:00"/>
    <n v="6"/>
    <s v="Wnet to school"/>
    <m/>
    <s v="no"/>
    <s v="no"/>
    <s v="no"/>
    <s v="no"/>
    <m/>
    <s v="gaps_yes"/>
    <m/>
    <s v="support_no"/>
    <s v="support_no"/>
    <s v="support_no"/>
    <m/>
    <m/>
    <m/>
    <m/>
    <m/>
    <m/>
    <m/>
    <m/>
    <s v="child_ability_improved"/>
    <s v="Need to  open the school."/>
    <s v="No comments"/>
    <s v="uuid:f16c8f26-28fc-42d9-b833-e618a12a6334"/>
    <n v="28"/>
    <s v="Anusha Sharma"/>
    <n v="0"/>
    <n v="0"/>
    <m/>
    <m/>
    <s v="collect:tE34hCAic2Gkq6A7"/>
    <m/>
    <s v="Poornima"/>
    <n v="10"/>
    <s v="female"/>
    <s v="child_enrol_yes"/>
    <s v="child_class_4"/>
    <s v="child_government_school"/>
    <s v="child_last_enrol_yes"/>
    <s v="child_last_class_3"/>
    <s v="child_last_government_school"/>
    <s v="Manya"/>
    <n v="7"/>
    <s v="female"/>
    <s v="child_enrol_yes"/>
    <s v="child_class_1"/>
    <s v="child_government_school"/>
    <s v="child_last_enrol_no"/>
    <m/>
    <m/>
    <s v="n/a"/>
    <s v="n/a"/>
    <s v="n/a"/>
    <s v="n/a"/>
    <s v="n/a"/>
    <s v="n/a"/>
    <s v="n/a"/>
    <s v="n/a"/>
    <s v="n/a"/>
    <s v="n/a"/>
    <s v="n/a"/>
    <s v="n/a"/>
    <s v="n/a"/>
    <s v="n/a"/>
    <s v="n/a"/>
    <s v="n/a"/>
    <s v="n/a"/>
    <s v="n/a"/>
    <s v="n/a"/>
    <s v="n/a"/>
    <s v="n/a"/>
    <s v="n/a"/>
    <s v="n/a"/>
    <s v="n/a"/>
    <s v="n/a"/>
    <s v="n/a"/>
    <s v="n/a"/>
  </r>
  <r>
    <s v="uuid:a49b11d5-030a-4c17-9fba-67fca44a9760"/>
    <s v="2021-10-24T10:40:51.578Z"/>
    <m/>
    <s v="IT for Change"/>
    <s v="Dilip D"/>
    <d v="2021-10-24T00:00:00"/>
    <s v="in_person"/>
    <s v="karnataka"/>
    <s v="district_other"/>
    <s v="BENGALURU RURAL"/>
    <s v="Arasinakunte"/>
    <s v="Nelamangala"/>
    <s v="rural"/>
    <m/>
    <s v="Asha"/>
    <s v="respondent_female"/>
    <s v="respondent_relationship_mother"/>
    <s v="household_head_no"/>
    <n v="6"/>
    <s v="caste_unclear"/>
    <m/>
    <s v="hindu"/>
    <s v="income_source_casual_labour"/>
    <s v="lang_urdu lang_other"/>
    <s v="Bhojpuri"/>
    <s v="current_state"/>
    <m/>
    <m/>
    <n v="2"/>
    <n v="2"/>
    <m/>
    <s v="edu_young_textbook_all"/>
    <s v="edu_young_meals_dry"/>
    <s v="communication_yes"/>
    <x v="0"/>
    <d v="2021-10-25T00:00:00"/>
    <n v="0"/>
    <s v="Holiday"/>
    <m/>
    <s v="no"/>
    <s v="no"/>
    <s v="no"/>
    <s v="no"/>
    <m/>
    <s v="gaps_yes"/>
    <m/>
    <s v="support_no"/>
    <s v="support_no"/>
    <s v="support_no"/>
    <m/>
    <m/>
    <m/>
    <m/>
    <m/>
    <m/>
    <m/>
    <m/>
    <s v="child_ability_improved"/>
    <s v="They wishes to send the children to school only when the school takes precautions of covid-19"/>
    <s v="No comments"/>
    <s v="uuid:a49b11d5-030a-4c17-9fba-67fca44a9760"/>
    <n v="28"/>
    <s v="Anusha Sharma"/>
    <n v="0"/>
    <n v="0"/>
    <m/>
    <m/>
    <s v="collect:tE34hCAic2Gkq6A7"/>
    <m/>
    <s v="Pyari"/>
    <n v="10"/>
    <s v="male"/>
    <s v="child_enrol_yes"/>
    <s v="child_class_4"/>
    <s v="child_government_school"/>
    <s v="child_last_enrol_yes"/>
    <s v="child_last_class_3"/>
    <s v="child_last_government_school"/>
    <s v="Gori"/>
    <n v="10"/>
    <s v="fe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f4a0d62d-cfde-49b3-bcdc-6ac90c7b52be"/>
    <s v="2021-10-24T10:40:47.709Z"/>
    <m/>
    <s v="IT for Change"/>
    <s v="Dilip D"/>
    <d v="2021-10-24T00:00:00"/>
    <s v="in_person"/>
    <s v="karnataka"/>
    <s v="district_other"/>
    <s v="BENGALURU RURAL"/>
    <s v="Arasinakunte"/>
    <s v="Nelamangala"/>
    <s v="rural"/>
    <m/>
    <s v="Sangeetha"/>
    <s v="respondent_female"/>
    <s v="respondent_relationship_mother"/>
    <s v="household_head_no"/>
    <n v="6"/>
    <s v="obc"/>
    <m/>
    <s v="hindu"/>
    <s v="income_source_casual_labour"/>
    <s v="lang_kan lang_tamil"/>
    <m/>
    <s v="current_state"/>
    <m/>
    <m/>
    <n v="1"/>
    <n v="1"/>
    <m/>
    <s v="edu_young_textbook_all"/>
    <s v="edu_young_meals_dry"/>
    <s v="communication_yes"/>
    <x v="0"/>
    <d v="2021-10-25T00:00:00"/>
    <n v="2"/>
    <s v="Holiday declared by school"/>
    <m/>
    <s v="no"/>
    <s v="no"/>
    <s v="no"/>
    <s v="no"/>
    <m/>
    <s v="gaps_yes"/>
    <m/>
    <s v="support_no"/>
    <s v="support_no"/>
    <s v="support_no"/>
    <m/>
    <m/>
    <m/>
    <m/>
    <m/>
    <m/>
    <m/>
    <m/>
    <s v="child_ability_unable"/>
    <s v="Its better to open the school"/>
    <s v="No comments"/>
    <s v="uuid:f4a0d62d-cfde-49b3-bcdc-6ac90c7b52be"/>
    <n v="28"/>
    <s v="Anusha Sharma"/>
    <n v="0"/>
    <n v="0"/>
    <m/>
    <m/>
    <s v="collect:tE34hCAic2Gkq6A7"/>
    <m/>
    <s v="Chandrika"/>
    <n v="11"/>
    <s v="female"/>
    <s v="child_enrol_yes"/>
    <s v="child_class_5"/>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0f364b41-f1cc-4892-8ed5-3aa1f8685729"/>
    <s v="2021-10-24T10:40:42.565Z"/>
    <m/>
    <s v="IT for Change"/>
    <s v="Dilip D"/>
    <d v="2021-10-24T00:00:00"/>
    <s v="in_person"/>
    <s v="karnataka"/>
    <s v="district_other"/>
    <s v="BENGALURU RURAL"/>
    <s v="Arasinakunte"/>
    <s v="Nelamangala"/>
    <s v="rural"/>
    <m/>
    <s v="Kala"/>
    <s v="respondent_female"/>
    <s v="respondent_relationship_mother"/>
    <s v="household_head_yes"/>
    <n v="3"/>
    <s v="sc"/>
    <m/>
    <s v="hindu"/>
    <s v="income_source_unclear"/>
    <s v="lang_kan"/>
    <m/>
    <s v="current_state"/>
    <m/>
    <m/>
    <n v="2"/>
    <n v="2"/>
    <m/>
    <s v="edu_young_textbook_all"/>
    <s v="edu_young_meals_unclear"/>
    <s v="communication_yes"/>
    <x v="0"/>
    <d v="2021-08-23T00:00:00"/>
    <n v="6"/>
    <s v="Attended all the classes"/>
    <m/>
    <s v="no"/>
    <s v="no"/>
    <s v="no"/>
    <s v="no"/>
    <m/>
    <s v="gaps_yes"/>
    <m/>
    <s v="support_no"/>
    <s v="support_no"/>
    <s v="support_no"/>
    <m/>
    <m/>
    <m/>
    <m/>
    <m/>
    <m/>
    <m/>
    <m/>
    <s v="child_ability_improved"/>
    <s v="Its better to open the school and they should take care of children."/>
    <s v="No comments"/>
    <s v="uuid:0f364b41-f1cc-4892-8ed5-3aa1f8685729"/>
    <n v="28"/>
    <s v="Anusha Sharma"/>
    <n v="0"/>
    <n v="0"/>
    <m/>
    <m/>
    <s v="collect:tE34hCAic2Gkq6A7"/>
    <m/>
    <s v="Aishwarya"/>
    <n v="15"/>
    <s v="female"/>
    <s v="child_enrol_yes"/>
    <s v="child_class_9"/>
    <s v="child_government_school"/>
    <s v="child_last_enrol_yes"/>
    <s v="child_last_class_8"/>
    <s v="child_last_government_school"/>
    <s v="Ullas"/>
    <n v="8"/>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r>
  <r>
    <s v="uuid:2a451740-cef1-437c-8dd8-13485708216a"/>
    <s v="2021-10-24T10:40:37.766Z"/>
    <m/>
    <s v="IT for Change"/>
    <s v="Dilip D"/>
    <d v="2021-10-24T00:00:00"/>
    <s v="in_person"/>
    <s v="karnataka"/>
    <s v="district_other"/>
    <s v="BENGALURU RURAL"/>
    <s v="Arasinakunte"/>
    <s v="Nelamangala"/>
    <s v="rural"/>
    <m/>
    <s v="Kaveri mamatageri"/>
    <s v="respondent_female"/>
    <s v="respondent_relationship_caretaker"/>
    <s v="household_head_no"/>
    <n v="5"/>
    <s v="obc"/>
    <m/>
    <s v="hindu"/>
    <s v="income_source_org_sector"/>
    <s v="lang_kan"/>
    <m/>
    <s v="current_state"/>
    <m/>
    <m/>
    <n v="1"/>
    <n v="1"/>
    <m/>
    <s v="edu_young_textbook_some"/>
    <s v="edu_young_meals_dry"/>
    <s v="communication_yes"/>
    <x v="0"/>
    <d v="2021-10-25T00:00:00"/>
    <n v="0"/>
    <s v="Holiday"/>
    <m/>
    <s v="no"/>
    <s v="no"/>
    <s v="no"/>
    <s v="no"/>
    <m/>
    <s v="gaps_yes"/>
    <m/>
    <s v="support_no"/>
    <s v="support_no"/>
    <s v="support_no"/>
    <m/>
    <m/>
    <m/>
    <m/>
    <m/>
    <m/>
    <m/>
    <m/>
    <s v="child_ability_more_less"/>
    <s v="Its better to open"/>
    <s v="No comments"/>
    <s v="uuid:2a451740-cef1-437c-8dd8-13485708216a"/>
    <n v="28"/>
    <s v="Anusha Sharma"/>
    <n v="0"/>
    <n v="0"/>
    <m/>
    <m/>
    <s v="collect:tE34hCAic2Gkq6A7"/>
    <m/>
    <s v="SIDDAPPA KORI"/>
    <n v="10"/>
    <s v="male"/>
    <s v="child_enrol_yes"/>
    <s v="child_class_5"/>
    <s v="child_government_school"/>
    <s v="child_last_enrol_yes"/>
    <s v="child_last_class_4"/>
    <s v="child_last_government_school"/>
    <s v="n/a"/>
    <s v="n/a"/>
    <s v="n/a"/>
    <s v="n/a"/>
    <s v="n/a"/>
    <s v="n/a"/>
    <s v="n/a"/>
    <s v="n/a"/>
    <s v="n/a"/>
    <s v="n/a"/>
    <s v="n/a"/>
    <s v="n/a"/>
    <s v="n/a"/>
    <s v="n/a"/>
    <s v="n/a"/>
    <s v="n/a"/>
    <s v="n/a"/>
    <s v="n/a"/>
    <s v="n/a"/>
    <s v="n/a"/>
    <s v="n/a"/>
    <s v="n/a"/>
    <s v="n/a"/>
    <s v="n/a"/>
    <s v="n/a"/>
    <s v="n/a"/>
    <s v="n/a"/>
    <s v="n/a"/>
    <s v="n/a"/>
    <s v="n/a"/>
    <s v="n/a"/>
    <s v="n/a"/>
    <s v="n/a"/>
    <s v="n/a"/>
    <s v="n/a"/>
    <s v="n/a"/>
  </r>
  <r>
    <s v="uuid:6a61e82f-15eb-48ee-a076-419425a0d18b"/>
    <s v="2021-10-24T10:40:32.966Z"/>
    <m/>
    <s v="IT for Change"/>
    <s v="Dilip D"/>
    <d v="2021-10-24T00:00:00"/>
    <s v="in_person"/>
    <s v="karnataka"/>
    <s v="district_other"/>
    <s v="BENGALURU RURAL"/>
    <s v="Arasinakunte"/>
    <s v="Nelamangala"/>
    <s v="rural"/>
    <m/>
    <s v="Lakshmi"/>
    <s v="respondent_female"/>
    <s v="respondent_relationship_mother"/>
    <s v="household_head_yes"/>
    <n v="5"/>
    <s v="sc"/>
    <m/>
    <s v="hindu"/>
    <s v="income_source_casual_labour"/>
    <s v="lang_telugu lang_kan"/>
    <m/>
    <s v="current_state"/>
    <m/>
    <m/>
    <n v="3"/>
    <n v="3"/>
    <m/>
    <s v="edu_young_textbook_all"/>
    <s v="edu_young_meals_dry"/>
    <s v="communication_yes"/>
    <x v="0"/>
    <d v="2021-10-25T00:00:00"/>
    <n v="0"/>
    <s v="Holiday given by government"/>
    <m/>
    <s v="no"/>
    <s v="no"/>
    <s v="no"/>
    <s v="no"/>
    <m/>
    <s v="gaps_yes"/>
    <m/>
    <s v="support_no"/>
    <s v="support_no"/>
    <s v="support_no"/>
    <m/>
    <m/>
    <m/>
    <m/>
    <m/>
    <m/>
    <m/>
    <m/>
    <s v="child_ability_improved"/>
    <s v="No need to open"/>
    <s v="No comments"/>
    <s v="uuid:6a61e82f-15eb-48ee-a076-419425a0d18b"/>
    <n v="28"/>
    <s v="Anusha Sharma"/>
    <n v="0"/>
    <n v="0"/>
    <m/>
    <m/>
    <s v="collect:tE34hCAic2Gkq6A7"/>
    <m/>
    <s v="Asha"/>
    <n v="16"/>
    <s v="female"/>
    <s v="child_enrol_yes"/>
    <s v="child_class_11"/>
    <s v="child_private_school"/>
    <s v="child_last_enrol_yes"/>
    <s v="child_last_class_10"/>
    <s v="child_last_private_school"/>
    <s v="Tharun K M"/>
    <n v="12"/>
    <s v="male"/>
    <s v="child_enrol_yes"/>
    <s v="child_class_8"/>
    <s v="child_government_school"/>
    <s v="child_last_enrol_yes"/>
    <s v="child_last_class_8"/>
    <s v="child_last_government_school"/>
    <s v="Soni K"/>
    <n v="10"/>
    <s v="female"/>
    <s v="child_enrol_yes"/>
    <s v="child_class_4"/>
    <s v="child_government_school"/>
    <s v="child_last_enrol_yes"/>
    <s v="child_last_class_3"/>
    <s v="child_last_government_school"/>
    <s v="n/a"/>
    <s v="n/a"/>
    <s v="n/a"/>
    <s v="n/a"/>
    <s v="n/a"/>
    <s v="n/a"/>
    <s v="n/a"/>
    <s v="n/a"/>
    <s v="n/a"/>
    <s v="n/a"/>
    <s v="n/a"/>
    <s v="n/a"/>
    <s v="n/a"/>
    <s v="n/a"/>
    <s v="n/a"/>
    <s v="n/a"/>
    <s v="n/a"/>
    <s v="n/a"/>
  </r>
  <r>
    <s v="uuid:6d49b1d2-bc9b-4c97-98e2-6f99044331c0"/>
    <s v="2021-10-24T10:40:26.573Z"/>
    <m/>
    <s v="IT for Change"/>
    <s v="Dilip D"/>
    <d v="2021-10-24T00:00:00"/>
    <s v="in_person"/>
    <s v="karnataka"/>
    <s v="district_other"/>
    <s v="BENGALURU RURAL"/>
    <s v="Arasinakunte"/>
    <s v="Nelamangala"/>
    <s v="rural"/>
    <m/>
    <s v="Leelavathi K"/>
    <s v="respondent_female"/>
    <s v="respondent_relationship_mother"/>
    <s v="household_head_yes"/>
    <n v="4"/>
    <s v="st"/>
    <m/>
    <s v="hindu"/>
    <s v="income_source_casual_labour"/>
    <s v="lang_telugu lang_kan"/>
    <m/>
    <s v="current_state"/>
    <m/>
    <m/>
    <n v="2"/>
    <n v="2"/>
    <m/>
    <s v="edu_young_textbook_all"/>
    <s v="edu_young_meals_dry"/>
    <s v="communication_yes"/>
    <x v="0"/>
    <d v="2021-10-25T00:00:00"/>
    <n v="0"/>
    <s v="Last week was dussera holiday"/>
    <m/>
    <s v="no"/>
    <s v="no"/>
    <s v="no"/>
    <s v="no"/>
    <m/>
    <s v="gaps_yes"/>
    <m/>
    <s v="support_no"/>
    <s v="support_no"/>
    <s v="support_no"/>
    <m/>
    <m/>
    <m/>
    <m/>
    <m/>
    <m/>
    <m/>
    <m/>
    <s v="child_ability_declined"/>
    <s v="No need to open during pandemic"/>
    <s v="No comments"/>
    <s v="uuid:6d49b1d2-bc9b-4c97-98e2-6f99044331c0"/>
    <n v="28"/>
    <s v="Anusha Sharma"/>
    <n v="0"/>
    <n v="0"/>
    <m/>
    <m/>
    <s v="collect:tE34hCAic2Gkq6A7"/>
    <m/>
    <s v="Chethan N"/>
    <n v="7"/>
    <s v="male"/>
    <s v="child_enrol_yes"/>
    <s v="child_class_1"/>
    <s v="child_government_school"/>
    <s v="child_last_enrol_no"/>
    <m/>
    <m/>
    <s v="Janardhan N"/>
    <n v="8"/>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c0628e2-6e5d-4dc6-961e-72fc498fa15e"/>
    <s v="2021-10-24T10:40:20.150Z"/>
    <m/>
    <s v="IT for Change"/>
    <s v="Dilip D"/>
    <d v="2021-10-24T00:00:00"/>
    <s v="in_person"/>
    <s v="karnataka"/>
    <s v="district_other"/>
    <s v="BENGALURU RURAL"/>
    <s v="Arasinakunte"/>
    <s v="Nelamangala"/>
    <s v="rural"/>
    <m/>
    <s v="Basamma chennappa helavar"/>
    <s v="respondent_male"/>
    <s v="respondent_relationship_mother"/>
    <s v="household_head_yes"/>
    <n v="5"/>
    <s v="obc"/>
    <m/>
    <s v="hindu"/>
    <s v="income_source_casual_labour"/>
    <s v="lang_kan"/>
    <m/>
    <s v="current_state"/>
    <m/>
    <m/>
    <n v="2"/>
    <n v="2"/>
    <m/>
    <s v="edu_young_textbook_all"/>
    <s v="edu_young_meals_dry"/>
    <s v="communication_yes"/>
    <x v="0"/>
    <d v="2021-10-25T00:00:00"/>
    <n v="280"/>
    <s v="He attended all the classes"/>
    <m/>
    <s v="unclear"/>
    <s v="unclear"/>
    <s v="unclear"/>
    <s v="unclear"/>
    <m/>
    <s v="gaps_unclear"/>
    <m/>
    <s v="support_no"/>
    <s v="support_no"/>
    <s v="support_no"/>
    <m/>
    <m/>
    <m/>
    <m/>
    <m/>
    <m/>
    <m/>
    <m/>
    <s v="child_ability_improved"/>
    <s v="Its better to open"/>
    <s v="No comments"/>
    <s v="uuid:cc0628e2-6e5d-4dc6-961e-72fc498fa15e"/>
    <n v="28"/>
    <s v="Anusha Sharma"/>
    <n v="0"/>
    <n v="0"/>
    <m/>
    <m/>
    <s v="collect:tE34hCAic2Gkq6A7"/>
    <m/>
    <s v="Bharath chennappa helavar"/>
    <n v="13"/>
    <s v="male"/>
    <s v="child_enrol_yes"/>
    <s v="child_class_9"/>
    <s v="child_government_school"/>
    <s v="child_last_enrol_yes"/>
    <s v="child_last_class_8"/>
    <s v="child_last_government_school"/>
    <s v="Sharath chennappa helava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9886f4ac-34f1-4e24-9c5d-0298fafd075f"/>
    <s v="2021-10-24T10:40:14.377Z"/>
    <m/>
    <s v="IT for Change"/>
    <s v="Dilip D"/>
    <d v="2021-10-24T00:00:00"/>
    <s v="in_person"/>
    <s v="karnataka"/>
    <s v="district_other"/>
    <s v="BENGALURU RURAL"/>
    <s v="Arasinakunte"/>
    <s v="Nelamangala"/>
    <s v="rural"/>
    <m/>
    <s v="MALASHREE TUKARAM RATHOD"/>
    <s v="respondent_female"/>
    <s v="respondent_relationship_mother"/>
    <s v="household_head_yes"/>
    <n v="4"/>
    <s v="sc"/>
    <m/>
    <s v="hindu"/>
    <s v="income_source_casual_labour"/>
    <s v="lang_hindi"/>
    <m/>
    <s v="current_state"/>
    <m/>
    <m/>
    <n v="1"/>
    <n v="1"/>
    <m/>
    <s v="edu_young_textbook_all"/>
    <s v="edu_young_meals_dry"/>
    <s v="communication_unclear"/>
    <x v="2"/>
    <m/>
    <m/>
    <m/>
    <m/>
    <m/>
    <m/>
    <m/>
    <m/>
    <m/>
    <m/>
    <m/>
    <m/>
    <m/>
    <m/>
    <m/>
    <s v="study_unclear"/>
    <m/>
    <s v="moment_no"/>
    <s v="moment_no"/>
    <s v="moment_no"/>
    <s v="moment_no"/>
    <m/>
    <s v="child_ability_improved"/>
    <s v="Yes, its better to open."/>
    <s v="No comments"/>
    <s v="uuid:9886f4ac-34f1-4e24-9c5d-0298fafd075f"/>
    <n v="28"/>
    <s v="Anusha Sharma"/>
    <n v="0"/>
    <n v="0"/>
    <m/>
    <m/>
    <s v="collect:tE34hCAic2Gkq6A7"/>
    <m/>
    <s v="AKASH TUKARAM RATHOD"/>
    <n v="7"/>
    <s v="male"/>
    <s v="child_enrol_yes"/>
    <s v="child_class_2"/>
    <s v="child_government_school"/>
    <s v="child_last_enrol_yes"/>
    <s v="child_last_class_1"/>
    <s v="child_last_government_school"/>
    <s v="n/a"/>
    <s v="n/a"/>
    <s v="n/a"/>
    <s v="n/a"/>
    <s v="n/a"/>
    <s v="n/a"/>
    <s v="n/a"/>
    <s v="n/a"/>
    <s v="n/a"/>
    <s v="n/a"/>
    <s v="n/a"/>
    <s v="n/a"/>
    <s v="n/a"/>
    <s v="n/a"/>
    <s v="n/a"/>
    <s v="n/a"/>
    <s v="n/a"/>
    <s v="n/a"/>
    <s v="n/a"/>
    <s v="n/a"/>
    <s v="n/a"/>
    <s v="n/a"/>
    <s v="n/a"/>
    <s v="n/a"/>
    <s v="n/a"/>
    <s v="n/a"/>
    <s v="n/a"/>
    <s v="n/a"/>
    <s v="n/a"/>
    <s v="n/a"/>
    <s v="n/a"/>
    <s v="n/a"/>
    <s v="n/a"/>
    <s v="n/a"/>
    <s v="n/a"/>
    <s v="n/a"/>
  </r>
  <r>
    <s v="uuid:dba84a5f-1fa3-4b2f-a569-82492ee71f1c"/>
    <s v="2021-10-24T10:38:04.760Z"/>
    <m/>
    <s v="IT for Change"/>
    <s v="Dilip D"/>
    <d v="2021-10-24T00:00:00"/>
    <s v="in_person"/>
    <s v="karnataka"/>
    <s v="district_other"/>
    <s v="BENGALURU RURAL"/>
    <s v="Arasinakunte"/>
    <s v="Nelamangala"/>
    <s v="rural"/>
    <m/>
    <s v="Yashodha"/>
    <s v="respondent_female"/>
    <s v="respondent_relationship_mother"/>
    <s v="household_head_no"/>
    <n v="4"/>
    <s v="sc"/>
    <m/>
    <s v="hindu"/>
    <s v="income_source_casual_labour"/>
    <s v="lang_kan"/>
    <m/>
    <s v="current_state"/>
    <m/>
    <m/>
    <n v="1"/>
    <n v="1"/>
    <m/>
    <s v="edu_young_textbook_all"/>
    <s v="edu_young_meals_dry"/>
    <s v="communication_yes"/>
    <x v="0"/>
    <d v="2021-10-25T00:00:00"/>
    <n v="6"/>
    <s v="Went to school"/>
    <m/>
    <s v="no"/>
    <s v="no"/>
    <s v="no"/>
    <s v="no"/>
    <m/>
    <s v="gaps_yes"/>
    <m/>
    <s v="support_no"/>
    <s v="support_no"/>
    <s v="support_no"/>
    <m/>
    <m/>
    <m/>
    <m/>
    <m/>
    <m/>
    <m/>
    <m/>
    <s v="child_ability_improved"/>
    <s v="Its better to open school."/>
    <s v="No comments"/>
    <s v="uuid:dba84a5f-1fa3-4b2f-a569-82492ee71f1c"/>
    <n v="28"/>
    <s v="Anusha Sharma"/>
    <n v="0"/>
    <n v="0"/>
    <m/>
    <m/>
    <s v="collect:tE34hCAic2Gkq6A7"/>
    <m/>
    <s v="Krishnaprasad"/>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8ace5e11-5c92-406d-835b-4dfa18df2c61"/>
    <s v="2021-10-24T10:16:18.630Z"/>
    <m/>
    <s v="IT for Change"/>
    <s v="Yashodha.s"/>
    <d v="2021-10-23T00:00:00"/>
    <s v="in_person"/>
    <s v="karnataka"/>
    <s v="district_other"/>
    <s v="Hesrghatta"/>
    <s v="Hurali Chikknhalli"/>
    <s v="Thirumala poora"/>
    <s v="rural"/>
    <m/>
    <s v="Narasimha Murthy"/>
    <s v="respondent_male"/>
    <s v="respondent_relationship_father"/>
    <s v="household_head_yes"/>
    <n v="4"/>
    <s v="obc"/>
    <m/>
    <s v="hindu"/>
    <s v="income_source_casual_labour"/>
    <s v="lang_kan"/>
    <m/>
    <s v="current_state"/>
    <m/>
    <m/>
    <n v="1"/>
    <n v="1"/>
    <m/>
    <s v="edu_young_textbook_all"/>
    <s v="edu_young_meals_unclear"/>
    <s v="communication_yes"/>
    <x v="2"/>
    <m/>
    <m/>
    <m/>
    <m/>
    <m/>
    <m/>
    <m/>
    <m/>
    <m/>
    <m/>
    <m/>
    <m/>
    <m/>
    <m/>
    <m/>
    <s v="study_yes"/>
    <m/>
    <s v="moment_no"/>
    <s v="moment_yes"/>
    <s v="moment_no"/>
    <s v="moment_yes"/>
    <m/>
    <s v="child_ability_declined"/>
    <s v="As a parent I am not ready to send my daughter to scholl till COVID problem clears"/>
    <s v="No comments"/>
    <s v="uuid:8ace5e11-5c92-406d-835b-4dfa18df2c61"/>
    <n v="28"/>
    <s v="Anusha Sharma"/>
    <n v="0"/>
    <n v="0"/>
    <m/>
    <m/>
    <s v="collect:Q4GenbgN9XNblLtj"/>
    <m/>
    <s v="Gowthami"/>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4ebe4258-0712-4d33-b8d1-5778ad755018"/>
    <s v="2021-10-24T10:16:14.484Z"/>
    <m/>
    <s v="IT for Change"/>
    <s v="Yashodha.s"/>
    <d v="2021-10-23T00:00:00"/>
    <s v="in_person"/>
    <s v="karnataka"/>
    <s v="district_other"/>
    <s v="Hesrghatta"/>
    <s v="Hurali Chikknhalli"/>
    <s v="Thirumala poora"/>
    <s v="rural"/>
    <m/>
    <s v="Manjula"/>
    <s v="respondent_female"/>
    <s v="respondent_relationship_mother"/>
    <s v="household_head_no"/>
    <n v="4"/>
    <s v="obc"/>
    <m/>
    <s v="hindu"/>
    <s v="income_source_casual_labour"/>
    <s v="lang_kan"/>
    <m/>
    <s v="current_state"/>
    <m/>
    <m/>
    <n v="2"/>
    <n v="2"/>
    <m/>
    <s v="edu_young_textbook_all"/>
    <s v="edu_young_meals_unclear"/>
    <s v="communication_yes"/>
    <x v="2"/>
    <m/>
    <m/>
    <m/>
    <m/>
    <m/>
    <m/>
    <m/>
    <m/>
    <m/>
    <m/>
    <m/>
    <m/>
    <m/>
    <m/>
    <m/>
    <s v="study_someties"/>
    <m/>
    <s v="moment_no"/>
    <s v="moment_yes"/>
    <s v="moment_no"/>
    <s v="moment_yes"/>
    <m/>
    <s v="child_ability_declined"/>
    <s v="They loosed their knowledge and they have forgotten all the basics"/>
    <s v="No comments"/>
    <s v="uuid:4ebe4258-0712-4d33-b8d1-5778ad755018"/>
    <n v="28"/>
    <s v="Anusha Sharma"/>
    <n v="0"/>
    <n v="0"/>
    <m/>
    <m/>
    <s v="collect:Q4GenbgN9XNblLtj"/>
    <m/>
    <s v="Poorvith.s"/>
    <n v="10"/>
    <s v="male"/>
    <s v="child_enrol_yes"/>
    <s v="child_class_4"/>
    <s v="child_private_school"/>
    <s v="child_last_enrol_yes"/>
    <s v="child_last_class_3"/>
    <s v="child_last_private_school"/>
    <s v="Vismaya.s"/>
    <n v="8"/>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fcfc3d21-0361-481c-858a-0f27b4ada9ed"/>
    <s v="2021-10-24T10:16:09.825Z"/>
    <m/>
    <s v="IT for Change"/>
    <s v="Yashodha.s"/>
    <d v="2021-10-23T00:00:00"/>
    <s v="in_person"/>
    <s v="karnataka"/>
    <s v="district_other"/>
    <s v="Hesrghatta"/>
    <s v="Hurali Chikknhalli"/>
    <s v="Thirumala poora"/>
    <s v="rural"/>
    <m/>
    <s v="Gangamma.c"/>
    <s v="respondent_female"/>
    <s v="respondent_relationship_mother"/>
    <s v="household_head_no"/>
    <n v="5"/>
    <s v="obc"/>
    <m/>
    <s v="hindu"/>
    <s v="income_source_casual_labour"/>
    <s v="lang_kan"/>
    <m/>
    <s v="current_state"/>
    <m/>
    <m/>
    <n v="1"/>
    <n v="1"/>
    <m/>
    <s v="edu_young_textbook_none"/>
    <s v="edu_young_meals_unclear"/>
    <s v="communication_no"/>
    <x v="1"/>
    <m/>
    <m/>
    <m/>
    <m/>
    <m/>
    <m/>
    <m/>
    <m/>
    <m/>
    <m/>
    <m/>
    <m/>
    <m/>
    <m/>
    <m/>
    <m/>
    <m/>
    <m/>
    <m/>
    <m/>
    <m/>
    <m/>
    <s v="child_ability_declined"/>
    <s v="I am happy even in this pandemic and this situation schools are starting and children's are excited to go for school and they can learn clearly."/>
    <s v="No comments"/>
    <s v="uuid:fcfc3d21-0361-481c-858a-0f27b4ada9ed"/>
    <n v="28"/>
    <s v="Anusha Sharma"/>
    <n v="0"/>
    <n v="0"/>
    <m/>
    <m/>
    <s v="collect:Q4GenbgN9XNblLtj"/>
    <m/>
    <s v="Deepak.s"/>
    <n v="16"/>
    <s v="male"/>
    <s v="child_enrol_no"/>
    <m/>
    <m/>
    <s v="child_last_enrol_yes"/>
    <s v="child_last_class_10"/>
    <s v="child_last_private_school"/>
    <s v="n/a"/>
    <s v="n/a"/>
    <s v="n/a"/>
    <s v="n/a"/>
    <s v="n/a"/>
    <s v="n/a"/>
    <s v="n/a"/>
    <s v="n/a"/>
    <s v="n/a"/>
    <s v="n/a"/>
    <s v="n/a"/>
    <s v="n/a"/>
    <s v="n/a"/>
    <s v="n/a"/>
    <s v="n/a"/>
    <s v="n/a"/>
    <s v="n/a"/>
    <s v="n/a"/>
    <s v="n/a"/>
    <s v="n/a"/>
    <s v="n/a"/>
    <s v="n/a"/>
    <s v="n/a"/>
    <s v="n/a"/>
    <s v="n/a"/>
    <s v="n/a"/>
    <s v="n/a"/>
    <s v="n/a"/>
    <s v="n/a"/>
    <s v="n/a"/>
    <s v="n/a"/>
    <s v="n/a"/>
    <s v="n/a"/>
    <s v="n/a"/>
    <s v="n/a"/>
    <s v="n/a"/>
  </r>
  <r>
    <s v="uuid:25780c28-0df6-4c5c-9ca8-0e441ef7c569"/>
    <s v="2021-10-24T10:16:05.107Z"/>
    <m/>
    <s v="IT for Change"/>
    <s v="Yashodha.s"/>
    <d v="2021-10-23T00:00:00"/>
    <s v="in_person"/>
    <s v="karnataka"/>
    <s v="district_other"/>
    <s v="Hesrghatta"/>
    <s v="Hurali Chikknhalli"/>
    <s v="Thirumala poora"/>
    <s v="rural"/>
    <m/>
    <s v="Roopa"/>
    <s v="respondent_female"/>
    <s v="respondent_relationship_mother"/>
    <s v="household_head_no"/>
    <n v="5"/>
    <s v="obc"/>
    <m/>
    <s v="hindu"/>
    <s v="income_source_casual_labour"/>
    <s v="lang_kan"/>
    <m/>
    <s v="current_state"/>
    <m/>
    <m/>
    <n v="3"/>
    <n v="3"/>
    <m/>
    <s v="edu_young_textbook_some"/>
    <s v="edu_young_meals_cooked"/>
    <s v="communication_yes"/>
    <x v="0"/>
    <d v="2021-08-09T00:00:00"/>
    <n v="45"/>
    <s v="She attended all the classes"/>
    <m/>
    <s v="no"/>
    <s v="yes"/>
    <s v="no"/>
    <s v="no"/>
    <m/>
    <s v="gaps_yes"/>
    <m/>
    <s v="support_sometimes"/>
    <s v="support_no"/>
    <s v="support_no"/>
    <m/>
    <m/>
    <m/>
    <m/>
    <m/>
    <m/>
    <m/>
    <m/>
    <s v="child_ability_declined"/>
    <s v="I am not satisfied about education got during pandemic days."/>
    <s v="No comments"/>
    <s v="uuid:25780c28-0df6-4c5c-9ca8-0e441ef7c569"/>
    <n v="28"/>
    <s v="Anusha Sharma"/>
    <n v="0"/>
    <n v="0"/>
    <m/>
    <m/>
    <s v="collect:Q4GenbgN9XNblLtj"/>
    <m/>
    <s v="Likitha.r"/>
    <n v="12"/>
    <s v="female"/>
    <s v="child_enrol_yes"/>
    <s v="child_class_6"/>
    <s v="child_government_school"/>
    <s v="child_last_enrol_yes"/>
    <s v="child_last_class_5"/>
    <s v="child_last_government_school"/>
    <s v="Keerthi.r"/>
    <n v="9"/>
    <s v="female"/>
    <s v="child_enrol_yes"/>
    <s v="child_class_3"/>
    <s v="child_government_school"/>
    <s v="child_last_enrol_yes"/>
    <s v="child_last_class_2"/>
    <s v="child_last_government_school"/>
    <s v="Ashwin Kumar.r"/>
    <n v="7"/>
    <s v="male"/>
    <s v="child_enrol_yes"/>
    <s v="child_class_1"/>
    <s v="child_government_school"/>
    <s v="child_last_enrol_no"/>
    <m/>
    <m/>
    <s v="n/a"/>
    <s v="n/a"/>
    <s v="n/a"/>
    <s v="n/a"/>
    <s v="n/a"/>
    <s v="n/a"/>
    <s v="n/a"/>
    <s v="n/a"/>
    <s v="n/a"/>
    <s v="n/a"/>
    <s v="n/a"/>
    <s v="n/a"/>
    <s v="n/a"/>
    <s v="n/a"/>
    <s v="n/a"/>
    <s v="n/a"/>
    <s v="n/a"/>
    <s v="n/a"/>
  </r>
  <r>
    <s v="uuid:9768a40e-b138-441b-a524-4ed11201727f"/>
    <s v="2021-10-24T10:16:00.313Z"/>
    <m/>
    <s v="IT for Change"/>
    <s v="Yashodha.s"/>
    <d v="2021-10-23T00:00:00"/>
    <s v="in_person"/>
    <s v="karnataka"/>
    <s v="district_other"/>
    <s v="Hesrghatta"/>
    <s v="Hurali Chikknhalli"/>
    <s v="Thirumala poora"/>
    <s v="rural"/>
    <m/>
    <s v="Nagaraju"/>
    <s v="respondent_male"/>
    <s v="respondent_relationship_father"/>
    <s v="household_head_yes"/>
    <n v="4"/>
    <s v="obc"/>
    <m/>
    <s v="hindu"/>
    <s v="income_source_casual_labour"/>
    <s v="lang_kan"/>
    <m/>
    <s v="current_state"/>
    <m/>
    <m/>
    <n v="2"/>
    <n v="2"/>
    <m/>
    <s v="edu_young_textbook_some"/>
    <s v="edu_young_meals_unclear"/>
    <s v="communication_yes"/>
    <x v="0"/>
    <d v="2021-08-25T00:00:00"/>
    <n v="40"/>
    <s v="He had attended all the classes"/>
    <m/>
    <s v="no"/>
    <s v="yes"/>
    <s v="no"/>
    <s v="no"/>
    <m/>
    <s v="gaps_yes"/>
    <m/>
    <s v="support_no"/>
    <s v="support_no"/>
    <s v="support_no"/>
    <m/>
    <m/>
    <m/>
    <m/>
    <m/>
    <m/>
    <m/>
    <m/>
    <s v="child_ability_declined"/>
    <s v="During this lock down many students life was spoiled ..."/>
    <s v="No comments"/>
    <s v="uuid:9768a40e-b138-441b-a524-4ed11201727f"/>
    <n v="28"/>
    <s v="Anusha Sharma"/>
    <n v="0"/>
    <n v="0"/>
    <m/>
    <m/>
    <s v="collect:Q4GenbgN9XNblLtj"/>
    <m/>
    <s v="Pavan Kumar.n"/>
    <n v="15"/>
    <s v="male"/>
    <s v="child_enrol_yes"/>
    <s v="child_class_9"/>
    <s v="child_private_school"/>
    <s v="child_last_enrol_yes"/>
    <s v="child_last_class_8"/>
    <s v="child_last_private_school"/>
    <s v="Manoj.n"/>
    <n v="11"/>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b3390a08-ce6a-4ed8-9141-5f0ec5b8a8c6"/>
    <s v="2021-10-24T10:15:55.655Z"/>
    <m/>
    <s v="IT for Change"/>
    <s v="Yashodha.s"/>
    <d v="2021-10-23T00:00:00"/>
    <s v="in_person"/>
    <s v="karnataka"/>
    <s v="district_other"/>
    <s v="Hesrghatta"/>
    <s v="Hurali Chikknhalli"/>
    <s v="Thirumala poora"/>
    <s v="rural"/>
    <m/>
    <s v="Yashodha"/>
    <s v="respondent_female"/>
    <s v="respondent_relationship_mother"/>
    <s v="household_head_no"/>
    <n v="6"/>
    <s v="obc"/>
    <m/>
    <s v="hindu"/>
    <s v="income_source_farming"/>
    <s v="lang_kan"/>
    <m/>
    <s v="current_state"/>
    <m/>
    <m/>
    <n v="2"/>
    <n v="2"/>
    <m/>
    <s v="edu_young_textbook_some"/>
    <s v="edu_young_meals_cooked"/>
    <s v="communication_yes"/>
    <x v="1"/>
    <m/>
    <m/>
    <m/>
    <m/>
    <m/>
    <m/>
    <m/>
    <m/>
    <m/>
    <m/>
    <m/>
    <m/>
    <m/>
    <m/>
    <m/>
    <m/>
    <m/>
    <m/>
    <m/>
    <m/>
    <m/>
    <m/>
    <s v="child_ability_declined"/>
    <s v="My opinion is that they must take care with strict rules and regulations"/>
    <s v="No comments"/>
    <s v="uuid:b3390a08-ce6a-4ed8-9141-5f0ec5b8a8c6"/>
    <n v="28"/>
    <s v="Anusha Sharma"/>
    <n v="0"/>
    <n v="0"/>
    <m/>
    <m/>
    <s v="collect:Q4GenbgN9XNblLtj"/>
    <m/>
    <s v="Shashank.h"/>
    <n v="11"/>
    <s v="male"/>
    <s v="child_enrol_yes"/>
    <s v="child_class_6"/>
    <s v="child_government_school"/>
    <s v="child_last_enrol_yes"/>
    <s v="child_last_class_5"/>
    <s v="child_last_government_school"/>
    <s v="Lekhana.h"/>
    <n v="7"/>
    <s v="fe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c3fc8995-3174-407c-9649-444d79534851"/>
    <s v="2021-10-24T10:15:40.007Z"/>
    <m/>
    <s v="IT for Change"/>
    <s v="Yashodha.sp"/>
    <d v="2021-10-24T00:00:00"/>
    <s v="in_person"/>
    <s v="karnataka"/>
    <s v="district_other"/>
    <s v="Hesrghatta"/>
    <s v="Hurali Chikknhalli"/>
    <s v="Thirumala poora"/>
    <s v="rural"/>
    <m/>
    <s v="Yellamma.v"/>
    <s v="respondent_female"/>
    <s v="respondent_relationship_mother"/>
    <s v="household_head_yes"/>
    <n v="4"/>
    <s v="caste_unclear"/>
    <m/>
    <s v="hindu"/>
    <s v="income_source_casual_labour"/>
    <s v="lang_kan"/>
    <m/>
    <s v="current_state"/>
    <m/>
    <m/>
    <n v="2"/>
    <n v="2"/>
    <m/>
    <s v="edu_young_textbook_all"/>
    <s v="edu_young_meals_unclear"/>
    <s v="communication_yes"/>
    <x v="0"/>
    <d v="2021-07-15T00:00:00"/>
    <n v="70"/>
    <s v="She attended"/>
    <m/>
    <s v="no"/>
    <s v="yes"/>
    <s v="no"/>
    <s v="yes"/>
    <m/>
    <s v="gaps_yes"/>
    <m/>
    <s v="support_no"/>
    <s v="support_no"/>
    <s v="support_no"/>
    <m/>
    <m/>
    <m/>
    <m/>
    <m/>
    <m/>
    <m/>
    <m/>
    <s v="child_ability_declined"/>
    <s v="By using mobiles for attending classes is so dangerous and it made lazything during pandemic"/>
    <s v="No comments"/>
    <s v="uuid:c3fc8995-3174-407c-9649-444d79534851"/>
    <n v="28"/>
    <s v="Anusha Sharma"/>
    <n v="0"/>
    <n v="0"/>
    <m/>
    <m/>
    <s v="collect:Q4GenbgN9XNblLtj"/>
    <m/>
    <s v="Pavithra.d"/>
    <n v="15"/>
    <s v="female"/>
    <s v="child_enrol_yes"/>
    <s v="child_class_10"/>
    <s v="child_private_school"/>
    <s v="child_last_enrol_yes"/>
    <s v="child_last_class_9"/>
    <s v="child_last_private_school"/>
    <s v="Akulraj.d"/>
    <n v="7"/>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470bae33-6d73-40a9-a29c-6d8cc16072e9"/>
    <s v="2021-10-24T10:15:35.763Z"/>
    <m/>
    <s v="IT for Change"/>
    <s v="Yashodha.sp"/>
    <d v="2021-10-24T00:00:00"/>
    <s v="in_person"/>
    <s v="karnataka"/>
    <s v="district_other"/>
    <s v="Hesrghatta"/>
    <s v="Hurali Chikknhalli"/>
    <s v="Thirumala poora"/>
    <s v="rural"/>
    <m/>
    <s v="Shivakumari"/>
    <s v="respondent_female"/>
    <s v="respondent_relationship_mother"/>
    <s v="household_head_no"/>
    <n v="3"/>
    <s v="caste_unclear"/>
    <m/>
    <s v="hindu"/>
    <s v="income_source_casual_labour"/>
    <s v="lang_kan"/>
    <m/>
    <s v="current_state"/>
    <m/>
    <m/>
    <n v="1"/>
    <n v="1"/>
    <m/>
    <s v="edu_young_textbook_all"/>
    <s v="edu_young_meals_unclear"/>
    <s v="communication_no"/>
    <x v="2"/>
    <m/>
    <m/>
    <m/>
    <m/>
    <m/>
    <m/>
    <m/>
    <m/>
    <m/>
    <m/>
    <m/>
    <m/>
    <m/>
    <m/>
    <m/>
    <s v="study_someties"/>
    <m/>
    <s v="moment_no"/>
    <s v="moment_yes"/>
    <s v="moment_no"/>
    <s v="moment_yes"/>
    <m/>
    <s v="child_ability_declined"/>
    <s v="My concern is that to start physical classes because childrens are not concentrating on studies."/>
    <s v="No comments"/>
    <s v="uuid:470bae33-6d73-40a9-a29c-6d8cc16072e9"/>
    <n v="28"/>
    <s v="Anusha Sharma"/>
    <n v="0"/>
    <n v="0"/>
    <m/>
    <m/>
    <s v="collect:Q4GenbgN9XNblLtj"/>
    <m/>
    <s v="Veerajashwanth.g"/>
    <n v="9"/>
    <s v="male"/>
    <s v="child_enrol_yes"/>
    <s v="child_class_3"/>
    <s v="child_private_school"/>
    <s v="child_last_enrol_yes"/>
    <s v="child_last_class_2"/>
    <s v="child_last_private_school"/>
    <s v="n/a"/>
    <s v="n/a"/>
    <s v="n/a"/>
    <s v="n/a"/>
    <s v="n/a"/>
    <s v="n/a"/>
    <s v="n/a"/>
    <s v="n/a"/>
    <s v="n/a"/>
    <s v="n/a"/>
    <s v="n/a"/>
    <s v="n/a"/>
    <s v="n/a"/>
    <s v="n/a"/>
    <s v="n/a"/>
    <s v="n/a"/>
    <s v="n/a"/>
    <s v="n/a"/>
    <s v="n/a"/>
    <s v="n/a"/>
    <s v="n/a"/>
    <s v="n/a"/>
    <s v="n/a"/>
    <s v="n/a"/>
    <s v="n/a"/>
    <s v="n/a"/>
    <s v="n/a"/>
    <s v="n/a"/>
    <s v="n/a"/>
    <s v="n/a"/>
    <s v="n/a"/>
    <s v="n/a"/>
    <s v="n/a"/>
    <s v="n/a"/>
    <s v="n/a"/>
    <s v="n/a"/>
  </r>
  <r>
    <s v="uuid:7cbe1acb-e2bb-438c-b017-6eaa836fdad0"/>
    <s v="2021-10-24T10:15:31.068Z"/>
    <m/>
    <s v="IT for Change"/>
    <s v="Yashodha.s"/>
    <d v="2021-10-24T00:00:00"/>
    <s v="in_person"/>
    <s v="karnataka"/>
    <s v="district_other"/>
    <s v="Hesrghatta"/>
    <s v="Hurali Chikknhalli"/>
    <s v="Thirumala poora"/>
    <s v="rural"/>
    <m/>
    <s v="Sakkamma"/>
    <s v="respondent_female"/>
    <s v="respondent_relationship_mother"/>
    <s v="household_head_yes"/>
    <n v="3"/>
    <s v="obc"/>
    <m/>
    <s v="hindu"/>
    <s v="income_source_casual_labour"/>
    <s v="lang_kan"/>
    <m/>
    <s v="current_state"/>
    <m/>
    <m/>
    <n v="2"/>
    <n v="2"/>
    <m/>
    <s v="edu_young_textbook_all"/>
    <s v="edu_young_meals_unclear"/>
    <s v="communication_no"/>
    <x v="2"/>
    <m/>
    <m/>
    <m/>
    <m/>
    <m/>
    <m/>
    <m/>
    <m/>
    <m/>
    <m/>
    <m/>
    <m/>
    <m/>
    <m/>
    <m/>
    <s v="study_someties"/>
    <m/>
    <s v="moment_no"/>
    <s v="moment_yes"/>
    <s v="moment_no"/>
    <s v="moment_yes"/>
    <m/>
    <s v="child_ability_declined"/>
    <s v="Students are becoming so much dull due to pandemic days"/>
    <s v="No comments"/>
    <s v="uuid:7cbe1acb-e2bb-438c-b017-6eaa836fdad0"/>
    <n v="28"/>
    <s v="Anusha Sharma"/>
    <n v="0"/>
    <n v="0"/>
    <m/>
    <m/>
    <s v="collect:Q4GenbgN9XNblLtj"/>
    <m/>
    <s v="Yogesh"/>
    <n v="13"/>
    <s v="male"/>
    <s v="child_enrol_yes"/>
    <s v="child_class_7"/>
    <s v="child_private_school"/>
    <s v="child_last_enrol_yes"/>
    <s v="child_last_class_6"/>
    <s v="child_last_private_school"/>
    <s v="Kushi"/>
    <n v="11"/>
    <s v="fe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cdde7f60-3e4a-407e-bb31-18074d985700"/>
    <s v="2021-10-24T10:15:04.902Z"/>
    <m/>
    <s v="IT for Change"/>
    <s v="Yashodha.s"/>
    <d v="2021-10-23T00:00:00"/>
    <s v="in_person"/>
    <s v="karnataka"/>
    <s v="district_other"/>
    <s v="Hesrghatta"/>
    <s v="Hurali Chikknhalli"/>
    <s v="Thirumala poora"/>
    <s v="rural"/>
    <m/>
    <s v="Sirisha"/>
    <s v="respondent_female"/>
    <s v="respondent_relationship_mother"/>
    <s v="household_head_no"/>
    <n v="5"/>
    <s v="caste_unclear"/>
    <m/>
    <s v="hindu"/>
    <s v="income_source_casual_labour"/>
    <s v="lang_telugu"/>
    <m/>
    <s v="current_state"/>
    <m/>
    <m/>
    <n v="2"/>
    <n v="2"/>
    <m/>
    <s v="edu_young_textbook_all"/>
    <s v="edu_young_meals_unclear"/>
    <s v="communication_yes"/>
    <x v="0"/>
    <d v="2021-09-06T00:00:00"/>
    <n v="25"/>
    <s v="She attended"/>
    <m/>
    <s v="no"/>
    <s v="yes"/>
    <s v="no"/>
    <s v="yes"/>
    <m/>
    <s v="gaps_yes"/>
    <m/>
    <s v="support_sometimes"/>
    <s v="support_no"/>
    <s v="support_no"/>
    <m/>
    <m/>
    <m/>
    <m/>
    <m/>
    <m/>
    <m/>
    <m/>
    <s v="child_ability_declined"/>
    <s v="She has forgotten all the knowledge she become dull in academic performance."/>
    <s v="No comments"/>
    <s v="uuid:cdde7f60-3e4a-407e-bb31-18074d985700"/>
    <n v="28"/>
    <s v="Anusha Sharma"/>
    <n v="0"/>
    <n v="0"/>
    <m/>
    <m/>
    <s v="collect:Q4GenbgN9XNblLtj"/>
    <m/>
    <s v="1.sharanya"/>
    <n v="12"/>
    <s v="female"/>
    <s v="child_enrol_yes"/>
    <s v="child_class_7"/>
    <s v="child_private_school"/>
    <s v="child_last_enrol_yes"/>
    <s v="child_last_class_6"/>
    <s v="child_last_private_school"/>
    <s v="Muppuri likitha"/>
    <n v="7"/>
    <s v="fe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r>
  <r>
    <s v="uuid:e14121d9-8338-4efc-aabc-7e1334a40c6f"/>
    <s v="2021-10-24T09:35:12.885Z"/>
    <m/>
    <s v="IT for Change"/>
    <s v="Surabhi R.V"/>
    <d v="2021-10-24T00:00:00"/>
    <s v="in_person"/>
    <s v="karnataka"/>
    <s v="district_other"/>
    <s v="Rascharuvu village"/>
    <s v="Rascharuvu"/>
    <s v="Rascharuvu"/>
    <s v="rural"/>
    <m/>
    <s v="Ravanappa"/>
    <s v="respondent_male"/>
    <s v="respondent_relationship_father"/>
    <s v="household_head_yes"/>
    <n v="4"/>
    <s v="obc"/>
    <m/>
    <s v="hindu"/>
    <s v="income_source_non_farming"/>
    <s v="lang_telugu"/>
    <m/>
    <s v="current_state"/>
    <m/>
    <m/>
    <n v="1"/>
    <n v="1"/>
    <m/>
    <s v="edu_young_textbook_all"/>
    <s v="edu_young_meals_unclear"/>
    <s v="communication_yes"/>
    <x v="0"/>
    <d v="2021-08-02T00:00:00"/>
    <n v="52"/>
    <s v="She did not attend all the classes because some health issues"/>
    <m/>
    <m/>
    <m/>
    <m/>
    <m/>
    <s v="She study her self"/>
    <s v="gaps_yes"/>
    <m/>
    <s v="support_sometimes"/>
    <m/>
    <m/>
    <m/>
    <m/>
    <m/>
    <m/>
    <m/>
    <m/>
    <m/>
    <m/>
    <s v="child_ability_improved"/>
    <s v="At the time of pandemic in online class the difficulty to understand but. After reopening school they are feel easy to understand"/>
    <s v="She investing in good manner"/>
    <s v="uuid:e14121d9-8338-4efc-aabc-7e1334a40c6f"/>
    <n v="28"/>
    <s v="Anusha Sharma"/>
    <n v="0"/>
    <n v="0"/>
    <m/>
    <m/>
    <s v="collect:JwT5BcXDYheiSFNR"/>
    <m/>
    <s v="Aarath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20fdfe30-1e69-467b-bdd6-235d3d70d040"/>
    <s v="2021-10-24T09:35:07.799Z"/>
    <m/>
    <s v="IT for Change"/>
    <s v="Surabhi R.V"/>
    <d v="2021-10-24T00:00:00"/>
    <s v="in_person"/>
    <s v="karnataka"/>
    <s v="district_other"/>
    <s v="Rascharuvu village"/>
    <s v="Rascharuvu"/>
    <s v="Rascharuvu"/>
    <s v="rural"/>
    <m/>
    <s v="Nagabushna. K. A"/>
    <s v="respondent_male"/>
    <s v="respondent_relationship_father"/>
    <s v="household_head_yes"/>
    <n v="4"/>
    <s v="obc"/>
    <m/>
    <s v="hindu"/>
    <s v="income_source_org_sector income_source_other"/>
    <s v="lang_telugu lang_kan"/>
    <m/>
    <s v="current_state"/>
    <m/>
    <m/>
    <n v="1"/>
    <n v="1"/>
    <m/>
    <s v="edu_young_textbook_all"/>
    <s v="edu_young_meals_unclear"/>
    <s v="communication_yes"/>
    <x v="0"/>
    <d v="2021-08-02T00:00:00"/>
    <n v="50"/>
    <s v="She attended all the classes"/>
    <m/>
    <m/>
    <m/>
    <m/>
    <m/>
    <s v="Self study"/>
    <s v="gaps_no"/>
    <m/>
    <m/>
    <m/>
    <m/>
    <s v="No extra class"/>
    <m/>
    <m/>
    <m/>
    <m/>
    <m/>
    <m/>
    <m/>
    <s v="child_ability_improved"/>
    <s v="They feel happy about her education and schools re-opening"/>
    <s v="She commented with us in good manner"/>
    <s v="uuid:20fdfe30-1e69-467b-bdd6-235d3d70d040"/>
    <n v="28"/>
    <s v="Anusha Sharma"/>
    <n v="0"/>
    <n v="0"/>
    <m/>
    <m/>
    <s v="collect:JwT5BcXDYheiSFNR"/>
    <m/>
    <s v="Gayatri"/>
    <n v="17"/>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57bc0fb-03d4-4cc5-9130-9a45fcbc7fe5"/>
    <s v="2021-10-24T09:35:02.680Z"/>
    <m/>
    <s v="IT for Change"/>
    <s v="Surabhi R.V"/>
    <d v="2021-10-24T00:00:00"/>
    <s v="in_person"/>
    <s v="karnataka"/>
    <s v="district_other"/>
    <s v="Rascharuvu village"/>
    <s v="Rascharuvu"/>
    <s v="Rascharuvu"/>
    <s v="rural"/>
    <m/>
    <s v="Manjunatha. V"/>
    <s v="respondent_male"/>
    <s v="respondent_relationship_father"/>
    <s v="household_head_yes"/>
    <n v="4"/>
    <s v="obc"/>
    <m/>
    <s v="hindu"/>
    <s v="income_source_org_sector income_source_farming"/>
    <s v="lang_telugu lang_kan"/>
    <m/>
    <s v="current_state"/>
    <m/>
    <m/>
    <n v="2"/>
    <n v="2"/>
    <m/>
    <s v="edu_young_textbook_some"/>
    <s v="edu_young_meals_cooked"/>
    <s v="communication_yes"/>
    <x v="0"/>
    <d v="2021-09-01T00:00:00"/>
    <n v="40"/>
    <s v="He attended all the classes"/>
    <m/>
    <m/>
    <m/>
    <m/>
    <m/>
    <s v="His father help them in studying"/>
    <s v="gaps_yes"/>
    <m/>
    <m/>
    <m/>
    <m/>
    <s v="No extra class"/>
    <m/>
    <m/>
    <m/>
    <m/>
    <m/>
    <m/>
    <m/>
    <s v="child_ability_declined"/>
    <s v="They are not well in education at the time of pandemic. But know i think they will improve them self after school reopening"/>
    <s v="Ok"/>
    <s v="uuid:c57bc0fb-03d4-4cc5-9130-9a45fcbc7fe5"/>
    <n v="28"/>
    <s v="Anusha Sharma"/>
    <n v="0"/>
    <n v="0"/>
    <m/>
    <m/>
    <s v="collect:JwT5BcXDYheiSFNR"/>
    <m/>
    <s v="Vamshi"/>
    <n v="13"/>
    <s v="male"/>
    <s v="child_enrol_yes"/>
    <s v="child_class_7"/>
    <s v="child_government_school"/>
    <s v="child_last_enrol_yes"/>
    <s v="child_last_class_6"/>
    <s v="child_last_government_school"/>
    <s v="Varun"/>
    <n v="7"/>
    <s v="male"/>
    <s v="child_enrol_yes"/>
    <s v="child_class_3"/>
    <s v="child_government_school"/>
    <s v="child_last_enrol_yes"/>
    <s v="child_last_class_2"/>
    <s v="child_last_government_school"/>
    <s v="n/a"/>
    <s v="n/a"/>
    <s v="n/a"/>
    <s v="n/a"/>
    <s v="n/a"/>
    <s v="n/a"/>
    <s v="n/a"/>
    <s v="n/a"/>
    <s v="n/a"/>
    <s v="n/a"/>
    <s v="n/a"/>
    <s v="n/a"/>
    <s v="n/a"/>
    <s v="n/a"/>
    <s v="n/a"/>
    <s v="n/a"/>
    <s v="n/a"/>
    <s v="n/a"/>
    <s v="n/a"/>
    <s v="n/a"/>
    <s v="n/a"/>
    <s v="n/a"/>
    <s v="n/a"/>
    <s v="n/a"/>
    <s v="n/a"/>
    <s v="n/a"/>
    <s v="n/a"/>
  </r>
  <r>
    <s v="uuid:71b2e6df-4782-4758-b690-99fef96d77f8"/>
    <s v="2021-10-24T09:34:58.788Z"/>
    <m/>
    <s v="IT for Change"/>
    <s v="Surabhi R.V"/>
    <d v="2021-10-24T00:00:00"/>
    <s v="in_person"/>
    <s v="karnataka"/>
    <s v="district_other"/>
    <s v="Rascharuvu village"/>
    <s v="Rascharuvu"/>
    <s v="Rascharuvu"/>
    <s v="rural"/>
    <m/>
    <s v="G. S Manjunatha"/>
    <s v="respondent_male"/>
    <s v="respondent_relationship_father"/>
    <s v="household_head_yes"/>
    <n v="4"/>
    <s v="obc"/>
    <m/>
    <s v="hindu"/>
    <s v="income_source_farming"/>
    <s v="lang_telugu"/>
    <m/>
    <s v="current_state"/>
    <m/>
    <m/>
    <n v="2"/>
    <n v="2"/>
    <m/>
    <s v="edu_young_textbook_none"/>
    <s v="edu_young_meals_direct"/>
    <s v="communication_yes"/>
    <x v="0"/>
    <d v="2021-10-01T00:00:00"/>
    <n v="12"/>
    <s v="He attended all the classes"/>
    <m/>
    <m/>
    <m/>
    <m/>
    <m/>
    <s v="Studying him self"/>
    <s v="gaps_no"/>
    <m/>
    <m/>
    <m/>
    <m/>
    <s v="No extra class"/>
    <m/>
    <m/>
    <m/>
    <m/>
    <m/>
    <m/>
    <m/>
    <s v="child_ability_improved"/>
    <s v="We are happy for school's re opening"/>
    <s v="Good"/>
    <s v="uuid:71b2e6df-4782-4758-b690-99fef96d77f8"/>
    <n v="28"/>
    <s v="Anusha Sharma"/>
    <n v="0"/>
    <n v="0"/>
    <m/>
    <m/>
    <s v="collect:JwT5BcXDYheiSFNR"/>
    <m/>
    <s v="Manoj. G. M"/>
    <n v="11"/>
    <s v="male"/>
    <s v="child_enrol_yes"/>
    <s v="child_class_3"/>
    <s v="child_private_school"/>
    <s v="child_last_enrol_yes"/>
    <s v="child_last_class_4"/>
    <s v="child_last_private_school"/>
    <s v="Rahul. G. M"/>
    <n v="7"/>
    <s v="male"/>
    <s v="child_enrol_yes"/>
    <s v="child_class_2"/>
    <s v="child_private_school"/>
    <s v="child_last_enrol_no"/>
    <m/>
    <m/>
    <s v="n/a"/>
    <s v="n/a"/>
    <s v="n/a"/>
    <s v="n/a"/>
    <s v="n/a"/>
    <s v="n/a"/>
    <s v="n/a"/>
    <s v="n/a"/>
    <s v="n/a"/>
    <s v="n/a"/>
    <s v="n/a"/>
    <s v="n/a"/>
    <s v="n/a"/>
    <s v="n/a"/>
    <s v="n/a"/>
    <s v="n/a"/>
    <s v="n/a"/>
    <s v="n/a"/>
    <s v="n/a"/>
    <s v="n/a"/>
    <s v="n/a"/>
    <s v="n/a"/>
    <s v="n/a"/>
    <s v="n/a"/>
    <s v="n/a"/>
    <s v="n/a"/>
    <s v="n/a"/>
  </r>
  <r>
    <s v="uuid:8393db4d-86c9-45a0-a4be-50735d45cb0d"/>
    <s v="2021-10-24T09:34:58.180Z"/>
    <m/>
    <s v="IT for Change"/>
    <s v="Surabhi R.V"/>
    <d v="2021-10-24T00:00:00"/>
    <s v="in_person"/>
    <s v="karnataka"/>
    <s v="district_other"/>
    <s v="Rascharuvu village"/>
    <s v="Rascharuvu"/>
    <s v="Rascharuvu"/>
    <s v="rural"/>
    <m/>
    <s v="Shankarappa S. N"/>
    <s v="respondent_male"/>
    <s v="respondent_relationship_father"/>
    <s v="household_head_no"/>
    <n v="10"/>
    <s v="obc"/>
    <m/>
    <s v="hindu"/>
    <s v="income_source_other"/>
    <s v="lang_telugu"/>
    <m/>
    <s v="current_state"/>
    <m/>
    <m/>
    <n v="2"/>
    <n v="2"/>
    <m/>
    <s v="edu_young_textbook_all"/>
    <s v="edu_young_meals_direct"/>
    <s v="communication_yes"/>
    <x v="0"/>
    <d v="2021-08-20T00:00:00"/>
    <n v="45"/>
    <s v="They attended all the classes"/>
    <m/>
    <m/>
    <m/>
    <m/>
    <m/>
    <s v="They studied them selfs"/>
    <s v="gaps_unclear"/>
    <m/>
    <m/>
    <m/>
    <m/>
    <s v="No extra class"/>
    <m/>
    <m/>
    <m/>
    <m/>
    <m/>
    <m/>
    <m/>
    <s v="child_ability_improved"/>
    <s v="The schools conducted online class but they can't understand properly but now after schools re opening  they understanding properly"/>
    <s v="Better"/>
    <s v="uuid:8393db4d-86c9-45a0-a4be-50735d45cb0d"/>
    <n v="28"/>
    <s v="Anusha Sharma"/>
    <n v="0"/>
    <n v="0"/>
    <m/>
    <m/>
    <s v="collect:JwT5BcXDYheiSFNR"/>
    <m/>
    <s v="Krishnasree. S"/>
    <n v="14"/>
    <s v="female"/>
    <s v="child_enrol_yes"/>
    <s v="child_class_8"/>
    <s v="child_private_school"/>
    <s v="child_last_enrol_yes"/>
    <s v="child_last_class_9"/>
    <s v="child_last_private_school"/>
    <s v="Kishor. S"/>
    <n v="13"/>
    <s v="male"/>
    <s v="child_enrol_yes"/>
    <s v="child_class_6"/>
    <s v="child_private_school"/>
    <s v="child_last_enrol_yes"/>
    <s v="child_last_class_7"/>
    <s v="child_last_private_school"/>
    <s v="n/a"/>
    <s v="n/a"/>
    <s v="n/a"/>
    <s v="n/a"/>
    <s v="n/a"/>
    <s v="n/a"/>
    <s v="n/a"/>
    <s v="n/a"/>
    <s v="n/a"/>
    <s v="n/a"/>
    <s v="n/a"/>
    <s v="n/a"/>
    <s v="n/a"/>
    <s v="n/a"/>
    <s v="n/a"/>
    <s v="n/a"/>
    <s v="n/a"/>
    <s v="n/a"/>
    <s v="n/a"/>
    <s v="n/a"/>
    <s v="n/a"/>
    <s v="n/a"/>
    <s v="n/a"/>
    <s v="n/a"/>
    <s v="n/a"/>
    <s v="n/a"/>
    <s v="n/a"/>
  </r>
  <r>
    <s v="uuid:9f5eecf8-6dcd-4c46-b2e4-2fafd6e7bbc5"/>
    <s v="2021-10-24T09:34:57.552Z"/>
    <m/>
    <s v="IT for Change"/>
    <s v="Surabhi R.V"/>
    <d v="2021-10-24T00:00:00"/>
    <s v="in_person"/>
    <s v="karnataka"/>
    <s v="district_other"/>
    <s v="Rascharuvu village"/>
    <s v="Rascharuvu"/>
    <s v="Rascharuvu"/>
    <s v="rural"/>
    <m/>
    <s v="N. Sujatha"/>
    <s v="respondent_female"/>
    <s v="respondent_relationship_mother"/>
    <s v="household_head_no"/>
    <n v="4"/>
    <s v="obc"/>
    <m/>
    <s v="hindu"/>
    <s v="income_source_non_farming"/>
    <s v="lang_telugu lang_kan"/>
    <m/>
    <s v="current_state"/>
    <m/>
    <m/>
    <n v="2"/>
    <n v="2"/>
    <m/>
    <s v="edu_young_textbook_all"/>
    <s v="edu_young_meals_direct"/>
    <s v="communication_yes"/>
    <x v="0"/>
    <d v="2021-09-01T00:00:00"/>
    <n v="45"/>
    <s v="They attended"/>
    <m/>
    <m/>
    <m/>
    <m/>
    <s v="yes"/>
    <m/>
    <s v="gaps_no"/>
    <m/>
    <m/>
    <m/>
    <m/>
    <s v="No extra class"/>
    <m/>
    <m/>
    <m/>
    <m/>
    <m/>
    <m/>
    <m/>
    <s v="child_ability_improved"/>
    <s v="They didn't get proper education in pandemic. After schools reopening they will get proper education"/>
    <s v="Good"/>
    <s v="uuid:9f5eecf8-6dcd-4c46-b2e4-2fafd6e7bbc5"/>
    <n v="28"/>
    <s v="Anusha Sharma"/>
    <n v="0"/>
    <n v="0"/>
    <m/>
    <m/>
    <s v="collect:JwT5BcXDYheiSFNR"/>
    <m/>
    <s v="Pallavi. G. R"/>
    <n v="12"/>
    <s v="female"/>
    <s v="child_enrol_yes"/>
    <s v="child_class_5"/>
    <s v="child_private_school"/>
    <s v="child_last_enrol_yes"/>
    <s v="child_last_class_6"/>
    <s v="child_last_private_school"/>
    <s v="Balaji. G. R"/>
    <n v="9"/>
    <s v="male"/>
    <s v="child_enrol_yes"/>
    <s v="child_class_2"/>
    <s v="child_private_school"/>
    <s v="child_last_enrol_yes"/>
    <s v="child_last_class_3"/>
    <s v="child_last_private_school"/>
    <s v="n/a"/>
    <s v="n/a"/>
    <s v="n/a"/>
    <s v="n/a"/>
    <s v="n/a"/>
    <s v="n/a"/>
    <s v="n/a"/>
    <s v="n/a"/>
    <s v="n/a"/>
    <s v="n/a"/>
    <s v="n/a"/>
    <s v="n/a"/>
    <s v="n/a"/>
    <s v="n/a"/>
    <s v="n/a"/>
    <s v="n/a"/>
    <s v="n/a"/>
    <s v="n/a"/>
    <s v="n/a"/>
    <s v="n/a"/>
    <s v="n/a"/>
    <s v="n/a"/>
    <s v="n/a"/>
    <s v="n/a"/>
    <s v="n/a"/>
    <s v="n/a"/>
    <s v="n/a"/>
  </r>
  <r>
    <s v="uuid:9bf371b6-adc7-4d27-aad4-594703c207f9"/>
    <s v="2021-10-24T09:34:18.956Z"/>
    <m/>
    <s v="IT for Change"/>
    <s v="Surabhi R.V"/>
    <d v="2021-10-24T00:00:00"/>
    <s v="in_person"/>
    <s v="karnataka"/>
    <s v="district_other"/>
    <s v="Rascharuvu village"/>
    <s v="Rascharuvu"/>
    <s v="Rascharuvu"/>
    <s v="rural"/>
    <m/>
    <s v="Aruna"/>
    <s v="respondent_female"/>
    <s v="respondent_relationship_mother"/>
    <s v="household_head_no"/>
    <n v="7"/>
    <s v="obc"/>
    <m/>
    <s v="hindu"/>
    <s v="income_source_non_farming"/>
    <s v="lang_telugu"/>
    <m/>
    <s v="current_state"/>
    <m/>
    <m/>
    <n v="2"/>
    <n v="2"/>
    <m/>
    <s v="edu_young_textbook_some"/>
    <s v="edu_young_meals_dry"/>
    <s v="communication_yes"/>
    <x v="0"/>
    <d v="2021-10-01T00:00:00"/>
    <n v="15"/>
    <s v="Yes"/>
    <m/>
    <m/>
    <m/>
    <m/>
    <m/>
    <s v="They studied them selfs"/>
    <s v="gaps_no"/>
    <m/>
    <m/>
    <m/>
    <m/>
    <s v="They did get extra class"/>
    <m/>
    <m/>
    <m/>
    <m/>
    <m/>
    <m/>
    <m/>
    <s v="child_ability_unable"/>
    <s v="They forgot what they learn earlier. Now we are happy that they learn from school"/>
    <s v="Ok"/>
    <s v="uuid:9bf371b6-adc7-4d27-aad4-594703c207f9"/>
    <n v="28"/>
    <s v="Anusha Sharma"/>
    <n v="0"/>
    <n v="0"/>
    <m/>
    <m/>
    <s v="collect:JwT5BcXDYheiSFNR"/>
    <m/>
    <s v="Tejshawini. K"/>
    <n v="10"/>
    <s v="female"/>
    <s v="child_enrol_yes"/>
    <s v="child_class_4"/>
    <s v="child_government_school"/>
    <s v="child_last_enrol_no"/>
    <m/>
    <m/>
    <s v="Amulya. K"/>
    <n v="8"/>
    <s v="female"/>
    <s v="child_enrol_yes"/>
    <s v="child_class_2"/>
    <s v="child_government_school"/>
    <s v="child_last_enrol_no"/>
    <m/>
    <m/>
    <s v="n/a"/>
    <s v="n/a"/>
    <s v="n/a"/>
    <s v="n/a"/>
    <s v="n/a"/>
    <s v="n/a"/>
    <s v="n/a"/>
    <s v="n/a"/>
    <s v="n/a"/>
    <s v="n/a"/>
    <s v="n/a"/>
    <s v="n/a"/>
    <s v="n/a"/>
    <s v="n/a"/>
    <s v="n/a"/>
    <s v="n/a"/>
    <s v="n/a"/>
    <s v="n/a"/>
    <s v="n/a"/>
    <s v="n/a"/>
    <s v="n/a"/>
    <s v="n/a"/>
    <s v="n/a"/>
    <s v="n/a"/>
    <s v="n/a"/>
    <s v="n/a"/>
    <s v="n/a"/>
  </r>
  <r>
    <s v="uuid:cc900a95-d9c1-4d58-a498-f4bcf3f2f66b"/>
    <s v="2021-10-24T09:34:11.116Z"/>
    <m/>
    <s v="IT for Change"/>
    <s v="Surabhi R.V"/>
    <d v="2021-10-24T00:00:00"/>
    <s v="in_person"/>
    <s v="karnataka"/>
    <s v="district_other"/>
    <s v="Rascharuvu village"/>
    <s v="Rascharuvu"/>
    <s v="Rascharuvu"/>
    <s v="rural"/>
    <m/>
    <s v="Chalammu D"/>
    <s v="respondent_male"/>
    <s v="respondent_relationship_father"/>
    <s v="household_head_yes"/>
    <n v="6"/>
    <s v="st"/>
    <m/>
    <s v="hindu"/>
    <s v="income_source_non_farming income_source_farming"/>
    <s v="lang_telugu"/>
    <m/>
    <s v="current_state"/>
    <m/>
    <m/>
    <n v="1"/>
    <n v="1"/>
    <m/>
    <s v="edu_young_textbook_all"/>
    <s v="edu_young_meals_cooked"/>
    <s v="communication_yes"/>
    <x v="0"/>
    <d v="2021-09-01T00:00:00"/>
    <n v="45"/>
    <s v="He attended all the days"/>
    <m/>
    <m/>
    <m/>
    <m/>
    <s v="yes"/>
    <m/>
    <s v="gaps_yes"/>
    <m/>
    <s v="support_unclear"/>
    <s v="support_unclear"/>
    <s v="support_unclear"/>
    <m/>
    <m/>
    <m/>
    <m/>
    <m/>
    <m/>
    <m/>
    <m/>
    <s v="child_ability_improved"/>
    <s v="He was become dull at the time of pandemic. But after school reopening he is improving"/>
    <s v="Better"/>
    <s v="uuid:cc900a95-d9c1-4d58-a498-f4bcf3f2f66b"/>
    <n v="28"/>
    <s v="Anusha Sharma"/>
    <n v="0"/>
    <n v="0"/>
    <m/>
    <m/>
    <s v="collect:JwT5BcXDYheiSFNR"/>
    <m/>
    <s v="Srinavasu R. C"/>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15c23d6d-eacf-465c-838d-b15843af4c89"/>
    <s v="2021-10-24T09:33:27.611Z"/>
    <m/>
    <s v="IT for Change"/>
    <s v="Surabhi R.V"/>
    <d v="2021-10-24T00:00:00"/>
    <s v="in_person"/>
    <s v="karnataka"/>
    <s v="district_other"/>
    <s v="Rascharuvu village"/>
    <s v="Rascharuvu"/>
    <s v="Rascharuvu"/>
    <s v="rural"/>
    <m/>
    <s v="Eeswaramma"/>
    <s v="respondent_female"/>
    <s v="respondent_relationship_mother"/>
    <s v="household_head_yes"/>
    <n v="4"/>
    <s v="sc"/>
    <m/>
    <s v="hindu"/>
    <s v="income_source_org_sector"/>
    <s v="lang_telugu"/>
    <m/>
    <s v="current_state"/>
    <m/>
    <m/>
    <n v="1"/>
    <n v="1"/>
    <m/>
    <s v="edu_young_textbook_some"/>
    <s v="edu_young_meals_cooked"/>
    <s v="communication_yes"/>
    <x v="0"/>
    <d v="2021-09-01T00:00:00"/>
    <n v="30"/>
    <s v="He attended some functions"/>
    <m/>
    <m/>
    <m/>
    <m/>
    <s v="yes"/>
    <m/>
    <s v="gaps_no"/>
    <m/>
    <s v="support_no"/>
    <s v="support_no"/>
    <s v="support_no"/>
    <m/>
    <m/>
    <m/>
    <m/>
    <m/>
    <m/>
    <m/>
    <m/>
    <s v="child_ability_declined"/>
    <s v="He was enjoying school opening"/>
    <s v="Good"/>
    <s v="uuid:15c23d6d-eacf-465c-838d-b15843af4c89"/>
    <n v="28"/>
    <s v="Anusha Sharma"/>
    <n v="0"/>
    <n v="0"/>
    <m/>
    <m/>
    <s v="collect:JwT5BcXDYheiSFNR"/>
    <m/>
    <s v="Adarsha R"/>
    <n v="16"/>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a936b582-68af-4310-b7a5-e05bedadad56"/>
    <s v="2021-10-24T09:32:35.468Z"/>
    <m/>
    <s v="IT for Change"/>
    <s v="Surabhi R.V"/>
    <d v="2021-10-22T00:00:00"/>
    <s v="in_person"/>
    <s v="karnataka"/>
    <s v="district_other"/>
    <s v="Rascharuvu village"/>
    <s v="Rascharuvu"/>
    <s v="Rascharuvu"/>
    <s v="rural"/>
    <m/>
    <s v="Rajeshwari N"/>
    <s v="respondent_female"/>
    <s v="respondent_relationship_mother"/>
    <s v="household_head_no"/>
    <n v="4"/>
    <s v="obc"/>
    <m/>
    <s v="hindu"/>
    <s v="income_source_self_employed income_source_org_sector"/>
    <s v="lang_telugu"/>
    <m/>
    <s v="current_state"/>
    <m/>
    <m/>
    <n v="1"/>
    <n v="1"/>
    <m/>
    <s v="edu_young_textbook_some"/>
    <s v="edu_young_meals_cooked"/>
    <s v="communication_yes"/>
    <x v="2"/>
    <m/>
    <m/>
    <m/>
    <m/>
    <m/>
    <m/>
    <m/>
    <m/>
    <m/>
    <m/>
    <m/>
    <m/>
    <m/>
    <m/>
    <m/>
    <s v="study_someties"/>
    <m/>
    <s v="moment_sometimes"/>
    <m/>
    <m/>
    <s v="moment_sometimes"/>
    <m/>
    <s v="child_ability_declined"/>
    <s v="She forgot all what she learners in previous years. I am very happy for re opening the schools because they get proper education."/>
    <s v="She commented with us in good manner"/>
    <s v="uuid:a936b582-68af-4310-b7a5-e05bedadad56"/>
    <n v="28"/>
    <s v="Anusha Sharma"/>
    <n v="0"/>
    <n v="0"/>
    <m/>
    <m/>
    <s v="collect:JwT5BcXDYheiSFNR"/>
    <m/>
    <s v="Chandrika R. S"/>
    <n v="7"/>
    <s v="female"/>
    <s v="child_enrol_yes"/>
    <s v="child_class_1"/>
    <s v="child_private_school"/>
    <s v="child_last_enrol_yes"/>
    <s v="child_pre_primary"/>
    <s v="child_last_private_school"/>
    <s v="n/a"/>
    <s v="n/a"/>
    <s v="n/a"/>
    <s v="n/a"/>
    <s v="n/a"/>
    <s v="n/a"/>
    <s v="n/a"/>
    <s v="n/a"/>
    <s v="n/a"/>
    <s v="n/a"/>
    <s v="n/a"/>
    <s v="n/a"/>
    <s v="n/a"/>
    <s v="n/a"/>
    <s v="n/a"/>
    <s v="n/a"/>
    <s v="n/a"/>
    <s v="n/a"/>
    <s v="n/a"/>
    <s v="n/a"/>
    <s v="n/a"/>
    <s v="n/a"/>
    <s v="n/a"/>
    <s v="n/a"/>
    <s v="n/a"/>
    <s v="n/a"/>
    <s v="n/a"/>
    <s v="n/a"/>
    <s v="n/a"/>
    <s v="n/a"/>
    <s v="n/a"/>
    <s v="n/a"/>
    <s v="n/a"/>
    <s v="n/a"/>
    <s v="n/a"/>
    <s v="n/a"/>
  </r>
  <r>
    <s v="uuid:58f527e7-b548-4f40-9e2e-6f60d8a75675"/>
    <s v="2021-10-24T07:39:27.142Z"/>
    <m/>
    <s v="IT for Change"/>
    <s v="Vamshi S"/>
    <d v="2021-10-24T00:00:00"/>
    <s v="in_person"/>
    <s v="karnataka"/>
    <s v="district_other"/>
    <s v="Kolar"/>
    <s v="Kolthuru"/>
    <s v="Pindiganagara"/>
    <s v="rural"/>
    <m/>
    <s v="Babu"/>
    <s v="respondent_male"/>
    <s v="respondent_relationship_father"/>
    <s v="household_head_yes"/>
    <n v="4"/>
    <s v="obc"/>
    <m/>
    <s v="hindu"/>
    <s v="income_source_farming"/>
    <s v="lang_telugu lang_kan"/>
    <m/>
    <s v="dont_wish_to_say"/>
    <m/>
    <m/>
    <n v="2"/>
    <n v="2"/>
    <m/>
    <s v="edu_young_textbook_all"/>
    <s v="edu_young_meals_cooked"/>
    <s v="communication_unclear"/>
    <x v="0"/>
    <d v="2021-09-10T00:00:00"/>
    <n v="6"/>
    <s v="No reasons"/>
    <m/>
    <s v="no"/>
    <s v="no"/>
    <s v="no"/>
    <s v="no"/>
    <m/>
    <s v="gaps_unclear"/>
    <m/>
    <s v="support_no"/>
    <s v="support_no"/>
    <s v="support_no"/>
    <m/>
    <m/>
    <m/>
    <m/>
    <m/>
    <m/>
    <m/>
    <m/>
    <s v="child_ability_improved"/>
    <s v="Have to open schools and colleges compulsory"/>
    <s v="No comments"/>
    <s v="uuid:58f527e7-b548-4f40-9e2e-6f60d8a75675"/>
    <n v="28"/>
    <s v="Anusha Sharma"/>
    <n v="0"/>
    <n v="0"/>
    <m/>
    <m/>
    <s v="collect:greKnCZVy8gPWVLk"/>
    <m/>
    <s v="Nikhil N"/>
    <n v="17"/>
    <s v="male"/>
    <s v="child_enrol_yes"/>
    <s v="child_class_11"/>
    <s v="child_government_school"/>
    <s v="child_last_enrol_yes"/>
    <s v="child_last_class_10"/>
    <s v="child_last_government_school"/>
    <s v="Yashwannth N"/>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60d39383-29a3-4bc5-b2fe-2323bc53f65a"/>
    <s v="2021-10-24T07:39:21.347Z"/>
    <m/>
    <s v="IT for Change"/>
    <s v="Vamshi S"/>
    <d v="2021-10-24T00:00:00"/>
    <s v="in_person"/>
    <s v="karnataka"/>
    <s v="district_other"/>
    <s v="Dakshina Kannada"/>
    <s v="Kepu"/>
    <s v="Vitla town"/>
    <s v="rural"/>
    <m/>
    <s v="Sahil Mohammad"/>
    <s v="respondent_male"/>
    <s v="respondent_relationship_father"/>
    <s v="household_head_yes"/>
    <n v="4"/>
    <s v="obc"/>
    <m/>
    <s v="muslim"/>
    <s v="income_source_other"/>
    <s v="lang_other"/>
    <s v="Beary"/>
    <s v="dont_wish_to_say"/>
    <m/>
    <m/>
    <n v="1"/>
    <n v="1"/>
    <m/>
    <s v="edu_young_textbook_all"/>
    <s v="edu_young_meals_cooked"/>
    <s v="communication_yes"/>
    <x v="0"/>
    <d v="2021-10-01T00:00:00"/>
    <n v="4"/>
    <s v="Due to some health issues"/>
    <m/>
    <s v="no"/>
    <s v="yes_sometimes"/>
    <s v="no"/>
    <s v="no"/>
    <m/>
    <s v="gaps_no"/>
    <m/>
    <s v="support_no"/>
    <s v="support_no"/>
    <s v="support_no"/>
    <m/>
    <m/>
    <m/>
    <m/>
    <m/>
    <m/>
    <m/>
    <m/>
    <s v="child_ability_unable"/>
    <s v="Its not good to open the schools inthe pandemic"/>
    <s v="No comments"/>
    <s v="uuid:60d39383-29a3-4bc5-b2fe-2323bc53f65a"/>
    <n v="28"/>
    <s v="Anusha Sharma"/>
    <n v="0"/>
    <n v="0"/>
    <m/>
    <m/>
    <s v="collect:greKnCZVy8gPWVLk"/>
    <m/>
    <s v="Afzal"/>
    <n v="17"/>
    <s v="male"/>
    <s v="child_enrol_yes"/>
    <s v="child_class_12"/>
    <s v="child_government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c5f66a2b-26df-4f98-a3e0-5974ba83b5c8"/>
    <s v="2021-10-24T07:39:15.871Z"/>
    <m/>
    <s v="IT for Change"/>
    <s v="Vamshi S"/>
    <d v="2021-10-24T00:00:00"/>
    <s v="in_person"/>
    <s v="karnataka"/>
    <s v="district_other"/>
    <s v="Chickaballapur"/>
    <s v="Yenigadale"/>
    <s v="Chokkanahalli"/>
    <s v="rural"/>
    <m/>
    <s v="Ramakrishna"/>
    <s v="respondent_male"/>
    <s v="respondent_relationship_father"/>
    <s v="household_head_yes"/>
    <n v="4"/>
    <s v="obc"/>
    <m/>
    <s v="hindu"/>
    <s v="income_source_farming"/>
    <s v="lang_kan lang_telugu"/>
    <m/>
    <s v="dont_wish_to_say"/>
    <m/>
    <m/>
    <n v="1"/>
    <n v="1"/>
    <m/>
    <s v="edu_young_textbook_all"/>
    <s v="edu_young_meals_unclear"/>
    <s v="communication_unclear"/>
    <x v="0"/>
    <d v="2021-09-01T00:00:00"/>
    <n v="5"/>
    <s v="Health problem"/>
    <m/>
    <s v="yes"/>
    <s v="no"/>
    <s v="no"/>
    <s v="no"/>
    <m/>
    <s v="gaps_yes"/>
    <m/>
    <s v="support_no"/>
    <s v="support_no"/>
    <s v="support_no"/>
    <m/>
    <m/>
    <m/>
    <m/>
    <m/>
    <m/>
    <m/>
    <m/>
    <s v="child_ability_improved"/>
    <s v="Yes its good to open the school and Colleges because the students are not getting knowledge about their studies they are missing the concentration on the studies"/>
    <s v="No"/>
    <s v="uuid:c5f66a2b-26df-4f98-a3e0-5974ba83b5c8"/>
    <n v="28"/>
    <s v="Anusha Sharma"/>
    <n v="0"/>
    <n v="0"/>
    <m/>
    <m/>
    <s v="collect:greKnCZVy8gPWVLk"/>
    <m/>
    <s v="Dathri"/>
    <n v="14"/>
    <s v="fe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35593b1c-66fd-4ed4-9cca-156a457b3fe8"/>
    <s v="2021-10-24T07:39:10.497Z"/>
    <m/>
    <s v="IT for Change"/>
    <s v="Vamshi S"/>
    <d v="2021-10-24T00:00:00"/>
    <s v="in_person"/>
    <s v="karnataka"/>
    <s v="district_other"/>
    <s v="Chickaballapur"/>
    <s v="Yenigadale"/>
    <s v="Chinthamkalahlli"/>
    <s v="rural"/>
    <m/>
    <s v="Narasamma"/>
    <s v="respondent_female"/>
    <s v="respondent_relationship_mother"/>
    <s v="household_head_yes"/>
    <n v="3"/>
    <s v="obc"/>
    <m/>
    <s v="hindu"/>
    <s v="income_source_farming"/>
    <s v="lang_telugu"/>
    <m/>
    <s v="dont_wish_to_say"/>
    <m/>
    <m/>
    <n v="1"/>
    <n v="1"/>
    <m/>
    <s v="edu_young_textbook_all"/>
    <s v="edu_young_meals_cooked"/>
    <s v="communication_no"/>
    <x v="0"/>
    <d v="2021-09-01T00:00:00"/>
    <n v="6"/>
    <s v="No reasons"/>
    <m/>
    <s v="yes"/>
    <s v="no"/>
    <s v="no"/>
    <s v="no"/>
    <m/>
    <s v="gaps_unclear"/>
    <m/>
    <s v="support_no"/>
    <s v="support_no"/>
    <s v="support_no"/>
    <m/>
    <m/>
    <m/>
    <m/>
    <m/>
    <m/>
    <m/>
    <m/>
    <s v="child_ability_improved"/>
    <s v="Not good open in this situation"/>
    <s v="No"/>
    <s v="uuid:35593b1c-66fd-4ed4-9cca-156a457b3fe8"/>
    <n v="28"/>
    <s v="Anusha Sharma"/>
    <n v="0"/>
    <n v="0"/>
    <m/>
    <m/>
    <s v="collect:greKnCZVy8gPWVLk"/>
    <m/>
    <s v="Keerthi"/>
    <n v="14"/>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6e9ac920-e318-4b36-92e7-32614bdd732f"/>
    <s v="2021-10-24T07:39:05.017Z"/>
    <m/>
    <s v="IT for Change"/>
    <s v="Vamshi S"/>
    <d v="2021-10-24T00:00:00"/>
    <s v="in_person"/>
    <s v="karnataka"/>
    <s v="district_other"/>
    <s v="Chickallapur"/>
    <s v="Chintamani"/>
    <s v="Oolavadi"/>
    <s v="rural"/>
    <m/>
    <s v="Munesh"/>
    <s v="respondent_male"/>
    <s v="respondent_relationship_father"/>
    <s v="household_head_yes"/>
    <n v="4"/>
    <s v="obc"/>
    <m/>
    <s v="hindu"/>
    <s v="income_source_casual_labour"/>
    <s v="lang_telugu"/>
    <m/>
    <s v="current_state"/>
    <m/>
    <m/>
    <n v="2"/>
    <n v="2"/>
    <m/>
    <s v="edu_young_textbook_all"/>
    <s v="edu_young_meals_unclear"/>
    <s v="communication_no"/>
    <x v="0"/>
    <d v="2021-09-02T00:00:00"/>
    <n v="6"/>
    <s v="No reasons"/>
    <m/>
    <s v="no"/>
    <s v="no"/>
    <s v="no"/>
    <s v="no"/>
    <m/>
    <s v="gaps_no"/>
    <m/>
    <s v="support_no"/>
    <s v="support_no"/>
    <s v="support_no"/>
    <m/>
    <m/>
    <m/>
    <m/>
    <m/>
    <m/>
    <m/>
    <m/>
    <s v="child_ability_improved"/>
    <s v="Its good to open the schools and colleges"/>
    <s v="No comments"/>
    <s v="uuid:6e9ac920-e318-4b36-92e7-32614bdd732f"/>
    <n v="28"/>
    <s v="Anusha Sharma"/>
    <n v="0"/>
    <n v="0"/>
    <m/>
    <m/>
    <s v="collect:greKnCZVy8gPWVLk"/>
    <m/>
    <s v="Ganesh M"/>
    <n v="19"/>
    <s v="male"/>
    <s v="child_enrol_yes"/>
    <s v="child_class_10"/>
    <s v="child_private_school"/>
    <s v="child_last_enrol_yes"/>
    <s v="child_last_class_9"/>
    <s v="child_last_private_school"/>
    <s v="Pawan Kumar M"/>
    <n v="14"/>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ac700b8b-9e42-4ca8-98a3-658ffec0e9ed"/>
    <s v="2021-10-24T07:38:58.580Z"/>
    <m/>
    <s v="IT for Change"/>
    <s v="Vamshi S"/>
    <d v="2021-10-24T00:00:00"/>
    <s v="in_person"/>
    <s v="karnataka"/>
    <s v="district_other"/>
    <s v="Kolar"/>
    <s v="Kolthuru"/>
    <s v="Pindiganagara"/>
    <s v="rural"/>
    <m/>
    <s v="Chalapathi"/>
    <s v="respondent_male"/>
    <s v="respondent_relationship_father"/>
    <s v="household_head_yes"/>
    <n v="5"/>
    <s v="obc"/>
    <m/>
    <s v="hindu"/>
    <s v="income_source_farming"/>
    <s v="lang_kan"/>
    <m/>
    <s v="current_state"/>
    <m/>
    <m/>
    <n v="2"/>
    <n v="2"/>
    <m/>
    <s v="edu_young_textbook_all"/>
    <s v="edu_young_meals_unclear"/>
    <s v="communication_no"/>
    <x v="0"/>
    <d v="2021-08-23T00:00:00"/>
    <n v="6"/>
    <s v="No reasons"/>
    <m/>
    <s v="no"/>
    <s v="no"/>
    <s v="no"/>
    <s v="no"/>
    <m/>
    <s v="gaps_no"/>
    <m/>
    <s v="support_no"/>
    <s v="support_no"/>
    <s v="support_no"/>
    <m/>
    <m/>
    <m/>
    <m/>
    <m/>
    <m/>
    <m/>
    <m/>
    <s v="child_ability_improved"/>
    <s v="Its good open schools due to education process may decrease if school not opens"/>
    <s v="No comments"/>
    <s v="uuid:ac700b8b-9e42-4ca8-98a3-658ffec0e9ed"/>
    <n v="28"/>
    <s v="Anusha Sharma"/>
    <n v="0"/>
    <n v="0"/>
    <m/>
    <m/>
    <s v="collect:greKnCZVy8gPWVLk"/>
    <m/>
    <s v="Ganavi C"/>
    <n v="17"/>
    <s v="female"/>
    <s v="child_enrol_yes"/>
    <s v="child_class_11"/>
    <s v="child_private_school"/>
    <s v="child_last_enrol_yes"/>
    <s v="child_last_class_10"/>
    <s v="child_last_private_school"/>
    <s v="Srihari C"/>
    <n v="14"/>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r>
  <r>
    <s v="uuid:d6ee2f5d-0e0c-421d-b2a5-14b651afebd9"/>
    <s v="2021-10-24T07:38:52.557Z"/>
    <m/>
    <s v="IT for Change"/>
    <s v="Vamshi S"/>
    <d v="2021-10-24T00:00:00"/>
    <s v="in_person"/>
    <s v="karnataka"/>
    <s v="district_other"/>
    <s v="Kolar"/>
    <s v="Kolthuru"/>
    <s v="Pindiganagara"/>
    <s v="rural"/>
    <m/>
    <s v="Narayanswamy"/>
    <s v="respondent_male"/>
    <s v="respondent_relationship_father"/>
    <s v="household_head_yes"/>
    <n v="4"/>
    <s v="sc"/>
    <m/>
    <s v="hindu"/>
    <s v="income_source_farming"/>
    <s v="lang_kan lang_telugu"/>
    <m/>
    <s v="current_state"/>
    <m/>
    <m/>
    <n v="1"/>
    <n v="1"/>
    <m/>
    <s v="edu_young_textbook_some"/>
    <s v="edu_young_meals_unclear"/>
    <s v="communication_unclear"/>
    <x v="0"/>
    <d v="2021-09-01T00:00:00"/>
    <n v="6"/>
    <s v="No reasons"/>
    <m/>
    <s v="no"/>
    <s v="no"/>
    <s v="no"/>
    <s v="no"/>
    <m/>
    <s v="gaps_no"/>
    <m/>
    <s v="support_no"/>
    <s v="support_no"/>
    <s v="support_no"/>
    <m/>
    <m/>
    <m/>
    <m/>
    <m/>
    <m/>
    <m/>
    <m/>
    <s v="child_ability_improved"/>
    <s v="Not good to open schools and colleges"/>
    <s v="No"/>
    <s v="uuid:d6ee2f5d-0e0c-421d-b2a5-14b651afebd9"/>
    <n v="28"/>
    <s v="Anusha Sharma"/>
    <n v="0"/>
    <n v="0"/>
    <m/>
    <m/>
    <s v="collect:greKnCZVy8gPWVLk"/>
    <m/>
    <s v="Ganesh N"/>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c0a4f514-e8af-4640-898e-eaa68e892fa8"/>
    <s v="2021-10-24T07:38:47.095Z"/>
    <m/>
    <s v="IT for Change"/>
    <s v="Vamshi S"/>
    <d v="2021-10-24T00:00:00"/>
    <s v="in_person"/>
    <s v="karnataka"/>
    <s v="district_other"/>
    <s v="Kolar"/>
    <s v="Kolthuru"/>
    <s v="Pindiganagara"/>
    <s v="rural"/>
    <m/>
    <s v="Venktamma"/>
    <s v="respondent_female"/>
    <s v="respondent_relationship_mother"/>
    <s v="household_head_yes"/>
    <n v="2"/>
    <s v="sc"/>
    <m/>
    <s v="hindu"/>
    <s v="income_source_casual_labour income_source_farming"/>
    <s v="lang_telugu lang_kan"/>
    <m/>
    <s v="dont_wish_to_say"/>
    <m/>
    <m/>
    <n v="1"/>
    <n v="1"/>
    <m/>
    <s v="edu_young_textbook_all"/>
    <s v="edu_young_meals_unclear"/>
    <s v="communication_no"/>
    <x v="0"/>
    <d v="2021-09-20T00:00:00"/>
    <n v="6"/>
    <s v="No reasons"/>
    <m/>
    <s v="no"/>
    <s v="no"/>
    <s v="no"/>
    <s v="no"/>
    <m/>
    <s v="gaps_no"/>
    <m/>
    <s v="support_no"/>
    <s v="support_no"/>
    <s v="support_no"/>
    <m/>
    <m/>
    <m/>
    <m/>
    <m/>
    <m/>
    <m/>
    <m/>
    <s v="child_ability_improved"/>
    <s v="This is not good  to open the college's"/>
    <s v="No comments"/>
    <s v="uuid:c0a4f514-e8af-4640-898e-eaa68e892fa8"/>
    <n v="28"/>
    <s v="Anusha Sharma"/>
    <n v="0"/>
    <n v="0"/>
    <m/>
    <m/>
    <s v="collect:greKnCZVy8gPWVLk"/>
    <m/>
    <s v="Shivamani G"/>
    <n v="17"/>
    <s v="male"/>
    <s v="child_enrol_yes"/>
    <s v="child_class_11"/>
    <s v="child_private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296c0a88-592a-4ff0-bb3f-de3bdadeaee1"/>
    <s v="2021-10-24T07:38:40.682Z"/>
    <m/>
    <s v="IT for Change"/>
    <s v="Vamshi S"/>
    <d v="2021-10-23T00:00:00"/>
    <s v="in_person"/>
    <s v="karnataka"/>
    <s v="district_other"/>
    <s v="Chickballapur"/>
    <s v="Chinthamni"/>
    <s v="Chinthamani"/>
    <s v="urban"/>
    <m/>
    <s v="Srinivasaiah"/>
    <s v="respondent_male"/>
    <s v="respondent_relationship_father"/>
    <s v="household_head_yes"/>
    <n v="3"/>
    <s v="obc"/>
    <m/>
    <s v="hindu"/>
    <s v="income_source_other"/>
    <s v="lang_telugu"/>
    <m/>
    <s v="dont_wish_to_say"/>
    <m/>
    <m/>
    <n v="1"/>
    <n v="1"/>
    <m/>
    <s v="edu_young_textbook_all"/>
    <s v="edu_young_meals_unclear"/>
    <s v="communication_yes"/>
    <x v="0"/>
    <d v="2021-08-10T00:00:00"/>
    <n v="6"/>
    <s v="No reasons"/>
    <m/>
    <s v="yes"/>
    <s v="yes"/>
    <s v="no"/>
    <s v="no"/>
    <m/>
    <s v="gaps_yes"/>
    <m/>
    <s v="support_no"/>
    <s v="support_no"/>
    <s v="support_no"/>
    <m/>
    <m/>
    <m/>
    <m/>
    <m/>
    <m/>
    <m/>
    <m/>
    <s v="child_ability_improved"/>
    <s v="This is spreading disease so health is more important than studies"/>
    <s v="Ni comments"/>
    <s v="uuid:296c0a88-592a-4ff0-bb3f-de3bdadeaee1"/>
    <n v="28"/>
    <s v="Anusha Sharma"/>
    <n v="0"/>
    <n v="0"/>
    <m/>
    <m/>
    <s v="collect:greKnCZVy8gPWVLk"/>
    <m/>
    <s v="Mohith S"/>
    <n v="13"/>
    <s v="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f7920153-3e0e-4bdd-9c05-b93e63fda021"/>
    <s v="2021-10-24T07:38:35.375Z"/>
    <m/>
    <s v="IT for Change"/>
    <s v="Vamshi S"/>
    <d v="2021-10-23T00:00:00"/>
    <s v="in_person"/>
    <s v="karnataka"/>
    <s v="district_other"/>
    <s v="Chickballapur"/>
    <s v="Raghuthlapalli"/>
    <s v="Gudibavanalli"/>
    <s v="rural"/>
    <m/>
    <s v="Chikkanarashimappa G k"/>
    <s v="respondent_male"/>
    <s v="respondent_relationship_father"/>
    <s v="household_head_yes"/>
    <n v="3"/>
    <s v="sc"/>
    <m/>
    <s v="hindu"/>
    <s v="income_source_farming"/>
    <s v="lang_telugu lang_kan"/>
    <m/>
    <s v="dont_wish_to_say"/>
    <m/>
    <m/>
    <n v="1"/>
    <n v="1"/>
    <m/>
    <s v="edu_young_textbook_all"/>
    <s v="edu_young_meals_unclear"/>
    <s v="communication_no"/>
    <x v="0"/>
    <d v="2021-09-10T00:00:00"/>
    <n v="6"/>
    <s v="No reasons"/>
    <m/>
    <s v="no"/>
    <s v="yes"/>
    <s v="no"/>
    <s v="no"/>
    <m/>
    <s v="gaps_no"/>
    <m/>
    <s v="support_no"/>
    <s v="support_no"/>
    <s v="support_no"/>
    <m/>
    <m/>
    <m/>
    <m/>
    <m/>
    <m/>
    <m/>
    <m/>
    <s v="child_ability_improved"/>
    <s v="It is  tough to open the school or college in this situation"/>
    <s v="No comments"/>
    <s v="uuid:f7920153-3e0e-4bdd-9c05-b93e63fda021"/>
    <n v="28"/>
    <s v="Anusha Sharma"/>
    <n v="0"/>
    <n v="0"/>
    <m/>
    <m/>
    <s v="collect:greKnCZVy8gPWVLk"/>
    <m/>
    <s v="Vinay kumar G N"/>
    <n v="17"/>
    <s v="male"/>
    <s v="child_enrol_yes"/>
    <s v="child_class_12"/>
    <s v="child_private_school"/>
    <s v="child_last_enrol_yes"/>
    <s v="child_last_class_11"/>
    <s v="child_last_private_school"/>
    <s v="n/a"/>
    <s v="n/a"/>
    <s v="n/a"/>
    <s v="n/a"/>
    <s v="n/a"/>
    <s v="n/a"/>
    <s v="n/a"/>
    <s v="n/a"/>
    <s v="n/a"/>
    <s v="n/a"/>
    <s v="n/a"/>
    <s v="n/a"/>
    <s v="n/a"/>
    <s v="n/a"/>
    <s v="n/a"/>
    <s v="n/a"/>
    <s v="n/a"/>
    <s v="n/a"/>
    <s v="n/a"/>
    <s v="n/a"/>
    <s v="n/a"/>
    <s v="n/a"/>
    <s v="n/a"/>
    <s v="n/a"/>
    <s v="n/a"/>
    <s v="n/a"/>
    <s v="n/a"/>
    <s v="n/a"/>
    <s v="n/a"/>
    <s v="n/a"/>
    <s v="n/a"/>
    <s v="n/a"/>
    <s v="n/a"/>
    <s v="n/a"/>
    <s v="n/a"/>
    <s v="n/a"/>
  </r>
  <r>
    <s v="uuid:c40fc8a0-bc4f-4150-aa62-e7e9d75d9b5e"/>
    <s v="2021-10-24T04:33:30.248Z"/>
    <m/>
    <s v="IT for Change"/>
    <s v="Mahammad Asfak"/>
    <d v="2021-10-24T00:00:00"/>
    <s v="in_person"/>
    <s v="karnataka"/>
    <s v="district_other"/>
    <s v="Dakshina Kannada"/>
    <s v="Gram panchayath indabettu"/>
    <s v="Belthangady"/>
    <s v="rural"/>
    <m/>
    <s v="Abdul khadar"/>
    <s v="respondent_male"/>
    <s v="respondent_relationship_father"/>
    <s v="household_head_yes"/>
    <n v="5"/>
    <s v="obc"/>
    <m/>
    <s v="muslim"/>
    <s v="income_source_self_employed income_source_casual_labour"/>
    <s v="lang_malayalam"/>
    <m/>
    <s v="dont_wish_to_say"/>
    <m/>
    <m/>
    <n v="1"/>
    <n v="1"/>
    <m/>
    <s v="edu_young_textbook_some"/>
    <s v="edu_young_meals_unclear"/>
    <s v="communication_yes"/>
    <x v="0"/>
    <d v="2021-10-04T00:00:00"/>
    <n v="0"/>
    <s v="Because Dasara vocation"/>
    <m/>
    <s v="unclear"/>
    <s v="yes"/>
    <s v="unclear"/>
    <s v="unclear"/>
    <m/>
    <s v="gaps_unclear"/>
    <m/>
    <s v="support_unclear"/>
    <s v="support_unclear"/>
    <s v="support_unclear"/>
    <m/>
    <m/>
    <m/>
    <m/>
    <m/>
    <m/>
    <m/>
    <m/>
    <s v="child_ability_more_less"/>
    <s v="Need to open offline classes"/>
    <s v="Nil"/>
    <s v="uuid:c40fc8a0-bc4f-4150-aa62-e7e9d75d9b5e"/>
    <n v="28"/>
    <s v="Anusha Sharma"/>
    <n v="0"/>
    <n v="0"/>
    <m/>
    <m/>
    <s v="collect:bh2iDMsOytwPb4wh"/>
    <m/>
    <s v="Mahammad fazal"/>
    <n v="18"/>
    <s v="male"/>
    <s v="child_enrol_yes"/>
    <s v="child_class_12"/>
    <s v="child_private_school"/>
    <s v="child_last_enrol_yes"/>
    <s v="child_last_class_11"/>
    <s v="child_last_government_school"/>
    <s v="n/a"/>
    <s v="n/a"/>
    <s v="n/a"/>
    <s v="n/a"/>
    <s v="n/a"/>
    <s v="n/a"/>
    <s v="n/a"/>
    <s v="n/a"/>
    <s v="n/a"/>
    <s v="n/a"/>
    <s v="n/a"/>
    <s v="n/a"/>
    <s v="n/a"/>
    <s v="n/a"/>
    <s v="n/a"/>
    <s v="n/a"/>
    <s v="n/a"/>
    <s v="n/a"/>
    <s v="n/a"/>
    <s v="n/a"/>
    <s v="n/a"/>
    <s v="n/a"/>
    <s v="n/a"/>
    <s v="n/a"/>
    <s v="n/a"/>
    <s v="n/a"/>
    <s v="n/a"/>
    <s v="n/a"/>
    <s v="n/a"/>
    <s v="n/a"/>
    <s v="n/a"/>
    <s v="n/a"/>
    <s v="n/a"/>
    <s v="n/a"/>
    <s v="n/a"/>
    <s v="n/a"/>
  </r>
  <r>
    <s v="uuid:1e7de1bb-cd82-496b-916f-3a521f57b2fa"/>
    <s v="2021-10-24T04:33:25.534Z"/>
    <m/>
    <s v="IT for Change"/>
    <s v="Mahammad Asfak"/>
    <d v="2021-10-24T00:00:00"/>
    <s v="in_person"/>
    <s v="karnataka"/>
    <s v="district_other"/>
    <s v="Dakshina Kannada"/>
    <s v="Gram panchayath indabettu"/>
    <s v="Belthangady"/>
    <s v="rural"/>
    <m/>
    <s v="Hameed"/>
    <s v="respondent_male"/>
    <s v="respondent_relationship_father"/>
    <s v="household_head_yes"/>
    <n v="5"/>
    <s v="obc"/>
    <m/>
    <s v="muslim"/>
    <s v="income_source_self_employed"/>
    <s v="lang_malayalam"/>
    <m/>
    <s v="dont_wish_to_say"/>
    <m/>
    <m/>
    <n v="1"/>
    <n v="1"/>
    <m/>
    <s v="edu_young_textbook_unclear"/>
    <s v="edu_young_meals_unclear"/>
    <s v="communication_yes"/>
    <x v="0"/>
    <d v="2021-10-25T00:00:00"/>
    <n v="0"/>
    <s v="Because Dasara vocation"/>
    <m/>
    <s v="unclear"/>
    <s v="yes"/>
    <s v="unclear"/>
    <s v="unclear"/>
    <m/>
    <s v="gaps_unclear"/>
    <m/>
    <s v="support_unclear"/>
    <s v="support_unclear"/>
    <s v="support_unclear"/>
    <m/>
    <m/>
    <m/>
    <m/>
    <m/>
    <m/>
    <m/>
    <m/>
    <s v="child_ability_unable"/>
    <s v="No comments"/>
    <s v="Nil"/>
    <s v="uuid:1e7de1bb-cd82-496b-916f-3a521f57b2fa"/>
    <n v="28"/>
    <s v="Anusha Sharma"/>
    <n v="0"/>
    <n v="0"/>
    <m/>
    <m/>
    <s v="collect:bh2iDMsOytwPb4wh"/>
    <m/>
    <s v="Thasleema"/>
    <n v="14"/>
    <s v="female"/>
    <s v="child_enrol_yes"/>
    <s v="child_class_8"/>
    <s v="child_private_school"/>
    <s v="child_last_enrol_yes"/>
    <s v="child_last_class_7"/>
    <s v="child_last_private_school"/>
    <s v="n/a"/>
    <s v="n/a"/>
    <s v="n/a"/>
    <s v="n/a"/>
    <s v="n/a"/>
    <s v="n/a"/>
    <s v="n/a"/>
    <s v="n/a"/>
    <s v="n/a"/>
    <s v="n/a"/>
    <s v="n/a"/>
    <s v="n/a"/>
    <s v="n/a"/>
    <s v="n/a"/>
    <s v="n/a"/>
    <s v="n/a"/>
    <s v="n/a"/>
    <s v="n/a"/>
    <s v="n/a"/>
    <s v="n/a"/>
    <s v="n/a"/>
    <s v="n/a"/>
    <s v="n/a"/>
    <s v="n/a"/>
    <s v="n/a"/>
    <s v="n/a"/>
    <s v="n/a"/>
    <s v="n/a"/>
    <s v="n/a"/>
    <s v="n/a"/>
    <s v="n/a"/>
    <s v="n/a"/>
    <s v="n/a"/>
    <s v="n/a"/>
    <s v="n/a"/>
    <s v="n/a"/>
  </r>
  <r>
    <s v="uuid:faa5343f-0306-4d3f-afc2-f6c1df455e88"/>
    <s v="2021-10-24T04:33:19.157Z"/>
    <m/>
    <s v="IT for Change"/>
    <s v="Mahammad Asfak"/>
    <d v="2021-10-24T00:00:00"/>
    <s v="in_person"/>
    <s v="karnataka"/>
    <s v="district_other"/>
    <s v="Dakshina Kannada"/>
    <s v="Gram panchayath indabettu"/>
    <s v="Belthangady"/>
    <s v="rural"/>
    <m/>
    <s v="Johara"/>
    <s v="respondent_female"/>
    <s v="respondent_relationship_mother"/>
    <s v="household_head_yes"/>
    <n v="5"/>
    <s v="obc"/>
    <m/>
    <s v="muslim"/>
    <s v="income_source_casual_labour"/>
    <s v="lang_other"/>
    <s v="Byari"/>
    <s v="dont_wish_to_say"/>
    <m/>
    <m/>
    <n v="1"/>
    <n v="1"/>
    <m/>
    <s v="edu_young_textbook_all"/>
    <s v="edu_young_meals_cooked"/>
    <s v="communication_yes"/>
    <x v="1"/>
    <m/>
    <m/>
    <m/>
    <m/>
    <m/>
    <m/>
    <m/>
    <m/>
    <m/>
    <m/>
    <m/>
    <m/>
    <m/>
    <m/>
    <m/>
    <m/>
    <m/>
    <m/>
    <m/>
    <m/>
    <m/>
    <m/>
    <s v="child_ability_unable"/>
    <s v="No comments"/>
    <s v="Nil"/>
    <s v="uuid:faa5343f-0306-4d3f-afc2-f6c1df455e88"/>
    <n v="28"/>
    <s v="Anusha Sharma"/>
    <n v="0"/>
    <n v="0"/>
    <m/>
    <m/>
    <s v="collect:bh2iDMsOytwPb4wh"/>
    <m/>
    <s v="Afreena"/>
    <n v="12"/>
    <s v="fe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60a3e9ba-72b1-4e2a-8f22-c5c377c1fc20"/>
    <s v="2021-10-24T04:33:13.437Z"/>
    <m/>
    <s v="IT for Change"/>
    <s v="Mahammad Asfak"/>
    <d v="2021-10-23T00:00:00"/>
    <s v="in_person"/>
    <s v="karnataka"/>
    <s v="district_other"/>
    <s v="Dakshina Kannada"/>
    <s v="Gram panchayath indabettu"/>
    <s v="Belthangady"/>
    <s v="rural"/>
    <m/>
    <s v="Umar kunji"/>
    <s v="respondent_male"/>
    <s v="respondent_relationship_father"/>
    <s v="household_head_yes"/>
    <n v="5"/>
    <s v="obc"/>
    <m/>
    <s v="muslim"/>
    <s v="income_source_casual_labour income_source_farming"/>
    <s v="lang_malayalam"/>
    <m/>
    <s v="dont_wish_to_say"/>
    <m/>
    <m/>
    <n v="1"/>
    <n v="1"/>
    <m/>
    <s v="edu_young_textbook_all"/>
    <s v="edu_young_meals_cooked"/>
    <s v="communication_yes"/>
    <x v="0"/>
    <d v="2021-10-25T00:00:00"/>
    <n v="0"/>
    <s v="Because Dasara vocation"/>
    <m/>
    <s v="yes_sometimes"/>
    <s v="yes"/>
    <m/>
    <m/>
    <m/>
    <s v="gaps_no"/>
    <m/>
    <m/>
    <s v="support_sometimes"/>
    <m/>
    <m/>
    <m/>
    <m/>
    <m/>
    <m/>
    <m/>
    <m/>
    <m/>
    <s v="child_ability_more_less"/>
    <s v="Need to start offline classes"/>
    <s v="Nil"/>
    <s v="uuid:60a3e9ba-72b1-4e2a-8f22-c5c377c1fc20"/>
    <n v="28"/>
    <s v="Anusha Sharma"/>
    <n v="0"/>
    <n v="0"/>
    <m/>
    <m/>
    <s v="collect:bh2iDMsOytwPb4wh"/>
    <m/>
    <s v="Shaima"/>
    <n v="15"/>
    <s v="female"/>
    <s v="child_enrol_yes"/>
    <s v="child_class_9"/>
    <s v="child_private_school"/>
    <s v="child_last_enrol_yes"/>
    <s v="child_last_class_8"/>
    <s v="child_last_private_school"/>
    <s v="n/a"/>
    <s v="n/a"/>
    <s v="n/a"/>
    <s v="n/a"/>
    <s v="n/a"/>
    <s v="n/a"/>
    <s v="n/a"/>
    <s v="n/a"/>
    <s v="n/a"/>
    <s v="n/a"/>
    <s v="n/a"/>
    <s v="n/a"/>
    <s v="n/a"/>
    <s v="n/a"/>
    <s v="n/a"/>
    <s v="n/a"/>
    <s v="n/a"/>
    <s v="n/a"/>
    <s v="n/a"/>
    <s v="n/a"/>
    <s v="n/a"/>
    <s v="n/a"/>
    <s v="n/a"/>
    <s v="n/a"/>
    <s v="n/a"/>
    <s v="n/a"/>
    <s v="n/a"/>
    <s v="n/a"/>
    <s v="n/a"/>
    <s v="n/a"/>
    <s v="n/a"/>
    <s v="n/a"/>
    <s v="n/a"/>
    <s v="n/a"/>
    <s v="n/a"/>
    <s v="n/a"/>
  </r>
  <r>
    <s v="uuid:3f352017-f83f-4245-be07-4b5950355d87"/>
    <s v="2021-10-24T03:42:15.933Z"/>
    <m/>
    <s v="IT for Change"/>
    <s v="Mahammad Asfak"/>
    <d v="2021-10-23T00:00:00"/>
    <s v="in_person"/>
    <s v="karnataka"/>
    <s v="district_other"/>
    <s v="Dakshina Kannada"/>
    <s v="Gram panchayath indabettu"/>
    <s v="Belthangady"/>
    <s v="rural"/>
    <m/>
    <s v="Hakeem"/>
    <s v="respondent_male"/>
    <s v="respondent_relationship_father"/>
    <s v="household_head_yes"/>
    <n v="6"/>
    <s v="obc"/>
    <m/>
    <s v="muslim"/>
    <s v="income_source_casual_labour income_source_farming"/>
    <s v="lang_malayalam"/>
    <m/>
    <s v="dont_wish_to_say"/>
    <m/>
    <m/>
    <n v="1"/>
    <n v="1"/>
    <m/>
    <s v="edu_young_textbook_some"/>
    <s v="edu_young_meals_cooked"/>
    <s v="communication_yes"/>
    <x v="0"/>
    <d v="2021-10-04T00:00:00"/>
    <n v="0"/>
    <s v="Because Dasara vocation"/>
    <m/>
    <s v="yes_sometimes"/>
    <s v="yes"/>
    <m/>
    <m/>
    <m/>
    <s v="gaps_yes"/>
    <m/>
    <m/>
    <m/>
    <m/>
    <m/>
    <m/>
    <m/>
    <m/>
    <m/>
    <m/>
    <m/>
    <m/>
    <s v="child_ability_more_less"/>
    <s v="Ni comment"/>
    <s v="Nil"/>
    <s v="uuid:3f352017-f83f-4245-be07-4b5950355d87"/>
    <n v="28"/>
    <s v="Anusha Sharma"/>
    <n v="0"/>
    <n v="0"/>
    <m/>
    <m/>
    <s v="collect:bh2iDMsOytwPb4wh"/>
    <m/>
    <s v="Fouziya"/>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s v="n/a"/>
    <s v="n/a"/>
    <s v="n/a"/>
    <s v="n/a"/>
    <s v="n/a"/>
    <s v="n/a"/>
    <s v="n/a"/>
    <s v="n/a"/>
    <s v="n/a"/>
  </r>
  <r>
    <s v="uuid:965bb210-5874-49ec-b610-3d478a432763"/>
    <s v="2021-10-24T03:37:59.623Z"/>
    <m/>
    <s v="IT for Change"/>
    <s v="Mahammad Asfak"/>
    <d v="2021-10-23T00:00:00"/>
    <s v="in_person"/>
    <s v="karnataka"/>
    <s v="district_other"/>
    <s v="Dakshina Kannada"/>
    <s v="Gram panchayath indabettu"/>
    <s v="Belthangady"/>
    <s v="rural"/>
    <m/>
    <s v="Lokayya"/>
    <s v="respondent_male"/>
    <s v="respondent_relationship_father"/>
    <s v="household_head_yes"/>
    <n v="4"/>
    <s v="st"/>
    <m/>
    <s v="hindu"/>
    <s v="income_source_casual_labour income_source_farming"/>
    <s v="lang_other"/>
    <s v="Tulu"/>
    <s v="dont_wish_to_say"/>
    <m/>
    <m/>
    <n v="1"/>
    <n v="1"/>
    <m/>
    <s v="edu_young_textbook_all"/>
    <s v="edu_young_meals_cooked"/>
    <s v="communication_yes"/>
    <x v="0"/>
    <d v="2021-10-25T00:00:00"/>
    <n v="0"/>
    <s v="Because Dasara vocation"/>
    <m/>
    <m/>
    <s v="yes"/>
    <m/>
    <m/>
    <m/>
    <s v="gaps_unclear"/>
    <m/>
    <m/>
    <s v="support_sometimes"/>
    <m/>
    <m/>
    <m/>
    <m/>
    <m/>
    <m/>
    <m/>
    <m/>
    <m/>
    <s v="child_ability_more_less"/>
    <s v="Need to open school"/>
    <s v="Nil"/>
    <s v="uuid:965bb210-5874-49ec-b610-3d478a432763"/>
    <n v="28"/>
    <s v="Anusha Sharma"/>
    <n v="0"/>
    <n v="0"/>
    <m/>
    <m/>
    <s v="collect:bh2iDMsOytwPb4wh"/>
    <m/>
    <s v="Prathima"/>
    <n v="16"/>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s v="n/a"/>
    <s v="n/a"/>
    <s v="n/a"/>
    <s v="n/a"/>
    <s v="n/a"/>
    <s v="n/a"/>
    <s v="n/a"/>
    <s v="n/a"/>
    <s v="n/a"/>
  </r>
  <r>
    <s v="uuid:41833635-139e-428e-ad1a-4d7f5d9dcae8"/>
    <s v="2021-10-24T03:34:28.002Z"/>
    <m/>
    <s v="IT for Change"/>
    <s v="Mahammad Asfak"/>
    <d v="2021-10-23T00:00:00"/>
    <s v="in_person"/>
    <s v="karnataka"/>
    <s v="district_other"/>
    <s v="Dakshina Kannada"/>
    <s v="Gram panchayath indabettu"/>
    <s v="Belthangady"/>
    <s v="rural"/>
    <m/>
    <s v="Baby"/>
    <s v="respondent_male"/>
    <s v="respondent_relationship_father"/>
    <s v="household_head_yes"/>
    <n v="4"/>
    <s v="sc"/>
    <m/>
    <s v="hindu"/>
    <s v="income_source_casual_labour income_source_farming"/>
    <s v="lang_other"/>
    <s v="Tulu"/>
    <s v="dont_wish_to_say"/>
    <m/>
    <m/>
    <n v="1"/>
    <n v="1"/>
    <m/>
    <s v="edu_young_textbook_unclear"/>
    <s v="edu_young_meals_cooked"/>
    <s v="communication_yes"/>
    <x v="0"/>
    <d v="2021-10-25T00:00:00"/>
    <n v="0"/>
    <s v="Because Dasara vocation"/>
    <m/>
    <s v="yes_sometimes"/>
    <s v="yes"/>
    <m/>
    <m/>
    <m/>
    <s v="gaps_yes"/>
    <m/>
    <m/>
    <s v="support_sometimes"/>
    <m/>
    <m/>
    <m/>
    <m/>
    <m/>
    <m/>
    <m/>
    <m/>
    <m/>
    <s v="child_ability_more_less"/>
    <s v="Need to continue online classes "/>
    <s v="Nil"/>
    <s v="uuid:41833635-139e-428e-ad1a-4d7f5d9dcae8"/>
    <n v="28"/>
    <s v="Anusha Sharma"/>
    <n v="0"/>
    <n v="0"/>
    <m/>
    <m/>
    <s v="collect:bh2iDMsOytwPb4wh"/>
    <m/>
    <s v="Jaanaki"/>
    <n v="13"/>
    <s v="female"/>
    <s v="child_enrol_yes"/>
    <s v="child_class_7"/>
    <s v="child_government_school"/>
    <s v="child_last_enrol_yes"/>
    <s v="child_last_class_6"/>
    <s v="child_last_government_school"/>
    <s v="n/a"/>
    <s v="n/a"/>
    <s v="n/a"/>
    <s v="n/a"/>
    <s v="n/a"/>
    <s v="n/a"/>
    <s v="n/a"/>
    <s v="n/a"/>
    <s v="n/a"/>
    <s v="n/a"/>
    <s v="n/a"/>
    <s v="n/a"/>
    <s v="n/a"/>
    <s v="n/a"/>
    <s v="n/a"/>
    <s v="n/a"/>
    <s v="n/a"/>
    <s v="n/a"/>
    <s v="n/a"/>
    <s v="n/a"/>
    <s v="n/a"/>
    <s v="n/a"/>
    <s v="n/a"/>
    <s v="n/a"/>
    <s v="n/a"/>
    <s v="n/a"/>
    <s v="n/a"/>
    <s v="n/a"/>
    <s v="n/a"/>
    <s v="n/a"/>
    <s v="n/a"/>
    <s v="n/a"/>
    <s v="n/a"/>
    <s v="n/a"/>
    <s v="n/a"/>
    <s v="n/a"/>
  </r>
  <r>
    <s v="uuid:a2507060-3930-40c0-b082-73aafc8b34d8"/>
    <s v="2021-10-24T03:29:18.062Z"/>
    <m/>
    <s v="IT for Change"/>
    <s v="Mahammad Asfak"/>
    <d v="2021-10-23T00:00:00"/>
    <s v="in_person"/>
    <s v="karnataka"/>
    <s v="district_other"/>
    <s v="Dakshina Kannada"/>
    <s v="Gram panchayath indabettu"/>
    <s v="Belthangady"/>
    <s v="rural"/>
    <m/>
    <s v="Usman"/>
    <s v="respondent_male"/>
    <s v="respondent_relationship_father"/>
    <s v="household_head_yes"/>
    <n v="5"/>
    <s v="obc"/>
    <m/>
    <s v="muslim"/>
    <s v="income_source_casual_labour"/>
    <s v="lang_other"/>
    <s v="Byari"/>
    <s v="dont_wish_to_say"/>
    <m/>
    <m/>
    <n v="1"/>
    <n v="1"/>
    <m/>
    <s v="edu_young_textbook_all"/>
    <s v="edu_young_meals_cooked"/>
    <s v="communication_yes"/>
    <x v="0"/>
    <d v="2021-10-25T00:00:00"/>
    <n v="0"/>
    <s v="Because Dasara vocation"/>
    <m/>
    <s v="yes_sometimes"/>
    <s v="yes"/>
    <m/>
    <m/>
    <m/>
    <s v="gaps_yes"/>
    <m/>
    <s v="support_no"/>
    <s v="support_sometimes"/>
    <m/>
    <m/>
    <m/>
    <m/>
    <m/>
    <m/>
    <m/>
    <m/>
    <m/>
    <s v="child_ability_more_less"/>
    <s v="No comments"/>
    <s v="Nil"/>
    <s v="uuid:a2507060-3930-40c0-b082-73aafc8b34d8"/>
    <n v="28"/>
    <s v="Anusha Sharma"/>
    <n v="0"/>
    <n v="0"/>
    <m/>
    <m/>
    <s v="collect:bh2iDMsOytwPb4wh"/>
    <m/>
    <s v="Shahil"/>
    <n v="15"/>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38504ea7-b8bc-4936-9afd-65010553588a"/>
    <s v="2021-10-24T03:25:07.790Z"/>
    <m/>
    <s v="IT for Change"/>
    <s v="Mahammad Asfak"/>
    <d v="2021-10-23T00:00:00"/>
    <s v="in_person"/>
    <s v="karnataka"/>
    <s v="district_other"/>
    <s v="Dakshina kannada."/>
    <s v="Gram panchayath indabettu"/>
    <s v="Belthangady"/>
    <s v="rural"/>
    <m/>
    <s v="Vishwanath"/>
    <s v="respondent_male"/>
    <s v="respondent_relationship_father"/>
    <s v="household_head_yes"/>
    <n v="5"/>
    <s v="obc"/>
    <m/>
    <s v="muslim"/>
    <s v="income_source_casual_labour"/>
    <s v="lang_kan"/>
    <m/>
    <s v="dont_wish_to_say"/>
    <m/>
    <m/>
    <n v="1"/>
    <n v="1"/>
    <m/>
    <s v="edu_young_textbook_all"/>
    <s v="edu_young_meals_cooked"/>
    <s v="communication_yes"/>
    <x v="0"/>
    <d v="2021-10-25T00:00:00"/>
    <n v="0"/>
    <s v="Because Dasara vocation"/>
    <m/>
    <s v="yes_sometimes"/>
    <s v="yes"/>
    <m/>
    <m/>
    <m/>
    <s v="gaps_unclear"/>
    <m/>
    <m/>
    <s v="support_sometimes"/>
    <m/>
    <m/>
    <m/>
    <m/>
    <m/>
    <m/>
    <m/>
    <m/>
    <m/>
    <s v="child_ability_more_less"/>
    <s v="Need to start offline classes because she spent time in friends"/>
    <s v="Nil"/>
    <s v="uuid:38504ea7-b8bc-4936-9afd-65010553588a"/>
    <n v="28"/>
    <s v="Anusha Sharma"/>
    <n v="0"/>
    <n v="0"/>
    <m/>
    <m/>
    <s v="collect:bh2iDMsOytwPb4wh"/>
    <m/>
    <s v="Thrisha"/>
    <n v="14"/>
    <s v="female"/>
    <s v="child_enrol_yes"/>
    <s v="child_class_7"/>
    <s v="child_government_school"/>
    <s v="child_last_enrol_yes"/>
    <s v="child_last_class_8"/>
    <s v="child_last_government_school"/>
    <s v="n/a"/>
    <s v="n/a"/>
    <s v="n/a"/>
    <s v="n/a"/>
    <s v="n/a"/>
    <s v="n/a"/>
    <s v="n/a"/>
    <s v="n/a"/>
    <s v="n/a"/>
    <s v="n/a"/>
    <s v="n/a"/>
    <s v="n/a"/>
    <s v="n/a"/>
    <s v="n/a"/>
    <s v="n/a"/>
    <s v="n/a"/>
    <s v="n/a"/>
    <s v="n/a"/>
    <s v="n/a"/>
    <s v="n/a"/>
    <s v="n/a"/>
    <s v="n/a"/>
    <s v="n/a"/>
    <s v="n/a"/>
    <s v="n/a"/>
    <s v="n/a"/>
    <s v="n/a"/>
    <s v="n/a"/>
    <s v="n/a"/>
    <s v="n/a"/>
    <s v="n/a"/>
    <s v="n/a"/>
    <s v="n/a"/>
    <s v="n/a"/>
    <s v="n/a"/>
    <s v="n/a"/>
  </r>
  <r>
    <s v="uuid:58995e93-d96f-4992-8cd3-16e586910810"/>
    <s v="2021-10-23T07:01:34.425Z"/>
    <m/>
    <s v="IT for Change"/>
    <s v="Mahammad Asfak"/>
    <d v="2021-10-23T00:00:00"/>
    <s v="in_person"/>
    <s v="karnataka"/>
    <s v="district_other"/>
    <s v="Dakshina kannada."/>
    <s v="Gram panchayath indabettu"/>
    <s v="Belthangady"/>
    <s v="rural"/>
    <m/>
    <s v="Rafeeq"/>
    <s v="respondent_male"/>
    <s v="respondent_relationship_father"/>
    <s v="household_head_yes"/>
    <n v="5"/>
    <s v="obc"/>
    <m/>
    <s v="muslim"/>
    <s v="income_source_casual_labour"/>
    <s v="lang_other"/>
    <s v="Byari"/>
    <s v="dont_wish_to_say"/>
    <m/>
    <m/>
    <n v="1"/>
    <n v="1"/>
    <m/>
    <s v="edu_young_textbook_some"/>
    <s v="edu_young_meals_cooked"/>
    <s v="communication_yes"/>
    <x v="0"/>
    <d v="2021-10-25T00:00:00"/>
    <n v="0"/>
    <s v="Because Dasara vocation"/>
    <m/>
    <s v="yes_sometimes"/>
    <s v="yes"/>
    <m/>
    <m/>
    <m/>
    <s v="gaps_unclear"/>
    <m/>
    <s v="support_sometimes"/>
    <m/>
    <m/>
    <m/>
    <m/>
    <m/>
    <m/>
    <m/>
    <m/>
    <m/>
    <m/>
    <s v="child_ability_more_less"/>
    <s v="Need to starts offline classes"/>
    <s v="Nil"/>
    <s v="uuid:58995e93-d96f-4992-8cd3-16e586910810"/>
    <n v="28"/>
    <s v="Anusha Sharma"/>
    <n v="0"/>
    <n v="0"/>
    <m/>
    <m/>
    <s v="collect:bh2iDMsOytwPb4wh"/>
    <m/>
    <s v="Thafseera"/>
    <n v="14"/>
    <s v="female"/>
    <s v="child_enrol_yes"/>
    <s v="child_class_8"/>
    <s v="child_government_school"/>
    <s v="child_last_enrol_yes"/>
    <s v="child_last_class_7"/>
    <s v="child_last_government_school"/>
    <s v="n/a"/>
    <s v="n/a"/>
    <s v="n/a"/>
    <s v="n/a"/>
    <s v="n/a"/>
    <s v="n/a"/>
    <s v="n/a"/>
    <s v="n/a"/>
    <s v="n/a"/>
    <s v="n/a"/>
    <s v="n/a"/>
    <s v="n/a"/>
    <s v="n/a"/>
    <s v="n/a"/>
    <s v="n/a"/>
    <s v="n/a"/>
    <s v="n/a"/>
    <s v="n/a"/>
    <s v="n/a"/>
    <s v="n/a"/>
    <s v="n/a"/>
    <s v="n/a"/>
    <s v="n/a"/>
    <s v="n/a"/>
    <s v="n/a"/>
    <s v="n/a"/>
    <s v="n/a"/>
    <s v="n/a"/>
    <s v="n/a"/>
    <s v="n/a"/>
    <s v="n/a"/>
    <s v="n/a"/>
    <s v="n/a"/>
    <s v="n/a"/>
    <s v="n/a"/>
    <s v="n/a"/>
  </r>
  <r>
    <s v="uuid:4b4b91d1-55e2-4dae-93af-4d200b545e9f"/>
    <s v="2021-10-23T06:57:00.135Z"/>
    <m/>
    <s v="IT for Change"/>
    <s v="Mahammad Asfak"/>
    <d v="2021-10-23T00:00:00"/>
    <s v="in_person"/>
    <s v="karnataka"/>
    <s v="district_other"/>
    <s v="Dakshina Kannada"/>
    <s v="Gram panchayath indabettu"/>
    <s v="Belthangady"/>
    <s v="rural"/>
    <m/>
    <s v="Abdul muthalib"/>
    <s v="respondent_male"/>
    <s v="respondent_relationship_father"/>
    <s v="household_head_yes"/>
    <n v="8"/>
    <s v="obc"/>
    <m/>
    <s v="muslim"/>
    <s v="income_source_casual_labour income_source_farming"/>
    <s v="lang_malayalam"/>
    <m/>
    <s v="dont_wish_to_say"/>
    <m/>
    <m/>
    <n v="2"/>
    <n v="2"/>
    <m/>
    <s v="edu_young_textbook_some"/>
    <s v="edu_young_meals_cooked"/>
    <s v="communication_yes"/>
    <x v="0"/>
    <d v="2021-10-11T00:00:00"/>
    <n v="6"/>
    <s v="Nil"/>
    <m/>
    <s v="yes"/>
    <s v="yes"/>
    <m/>
    <m/>
    <m/>
    <s v="gaps_yes"/>
    <m/>
    <m/>
    <s v="support_sometimes"/>
    <m/>
    <m/>
    <m/>
    <m/>
    <m/>
    <m/>
    <m/>
    <m/>
    <m/>
    <s v="child_ability_more_less"/>
    <s v="Need to continue the classes in offline or in personally because online classes is very to bad."/>
    <s v="Nil"/>
    <s v="uuid:4b4b91d1-55e2-4dae-93af-4d200b545e9f"/>
    <n v="28"/>
    <s v="Anusha Sharma"/>
    <n v="0"/>
    <n v="0"/>
    <m/>
    <m/>
    <s v="collect:bh2iDMsOytwPb4wh"/>
    <m/>
    <s v="Sahana banu"/>
    <n v="14"/>
    <s v="female"/>
    <s v="child_enrol_yes"/>
    <s v="child_class_8"/>
    <s v="child_government_school"/>
    <s v="child_last_enrol_yes"/>
    <s v="child_last_class_7"/>
    <s v="child_last_government_school"/>
    <s v="Suhana banu"/>
    <n v="17"/>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e744debf-ace2-4735-ae6a-3cf769c44b19"/>
    <s v="2021-10-20T11:25:10.788Z"/>
    <m/>
    <s v="ITfC"/>
    <s v="Anusha"/>
    <d v="2021-10-20T00:00:00"/>
    <s v="in_person"/>
    <s v="karnataka"/>
    <s v="bengaluru_urban"/>
    <m/>
    <s v="Tilak Nagar 169"/>
    <s v="Bengaluru"/>
    <s v="urban"/>
    <m/>
    <s v="Nagarani"/>
    <s v="respondent_female"/>
    <s v="respondent_relationship_mother"/>
    <s v="household_head_no"/>
    <n v="4"/>
    <s v="sc"/>
    <m/>
    <s v="hindu"/>
    <s v="income_source_casual_labour"/>
    <s v="lang_tamil"/>
    <m/>
    <s v="another_state"/>
    <s v="Tamil Nadu"/>
    <m/>
    <n v="1"/>
    <n v="1"/>
    <m/>
    <s v="edu_young_textbook_all"/>
    <s v="edu_young_meals_unclear"/>
    <s v="communication_yes"/>
    <x v="2"/>
    <m/>
    <m/>
    <m/>
    <m/>
    <m/>
    <m/>
    <m/>
    <m/>
    <m/>
    <m/>
    <m/>
    <m/>
    <m/>
    <m/>
    <m/>
    <s v="study_yes"/>
    <m/>
    <s v="moment_no"/>
    <s v="moment_yes"/>
    <s v="moment_no"/>
    <s v="moment_no"/>
    <m/>
    <s v="child_ability_declined"/>
    <s v="Will be difficult to get used to the classroom setting, to sit for the whole day, listen and concentrate"/>
    <s v="Child is in private school in RTE quota."/>
    <s v="uuid:e744debf-ace2-4735-ae6a-3cf769c44b19"/>
    <n v="28"/>
    <s v="Anusha Sharma"/>
    <n v="0"/>
    <n v="0"/>
    <m/>
    <m/>
    <s v="collect:3LdLl5mjfmohi3G2"/>
    <m/>
    <s v="Nikhilsudan"/>
    <n v="9"/>
    <s v="male"/>
    <s v="child_enrol_yes"/>
    <s v="child_class_4"/>
    <s v="child_private_school"/>
    <s v="child_last_enrol_yes"/>
    <s v="child_last_class_3"/>
    <s v="child_last_private_school"/>
    <s v="n/a"/>
    <s v="n/a"/>
    <s v="n/a"/>
    <s v="n/a"/>
    <s v="n/a"/>
    <s v="n/a"/>
    <s v="n/a"/>
    <s v="n/a"/>
    <s v="n/a"/>
    <s v="n/a"/>
    <s v="n/a"/>
    <s v="n/a"/>
    <s v="n/a"/>
    <s v="n/a"/>
    <s v="n/a"/>
    <s v="n/a"/>
    <s v="n/a"/>
    <s v="n/a"/>
    <s v="n/a"/>
    <s v="n/a"/>
    <s v="n/a"/>
    <s v="n/a"/>
    <s v="n/a"/>
    <s v="n/a"/>
    <s v="n/a"/>
    <s v="n/a"/>
    <s v="n/a"/>
    <s v="n/a"/>
    <s v="n/a"/>
    <s v="n/a"/>
    <s v="n/a"/>
    <s v="n/a"/>
    <s v="n/a"/>
    <s v="n/a"/>
    <s v="n/a"/>
    <s v="n/a"/>
  </r>
  <r>
    <s v="uuid:aa42fc36-35c7-4c5b-a450-da2f8c073e0c"/>
    <s v="2021-10-20T11:07:31.590Z"/>
    <m/>
    <s v="ITfC"/>
    <s v="Anusha"/>
    <d v="2021-10-20T00:00:00"/>
    <s v="in_person"/>
    <s v="karnataka"/>
    <s v="bengaluru_urban"/>
    <m/>
    <s v="Tilak Nagar 169"/>
    <s v="Bengaluru"/>
    <s v="urban"/>
    <m/>
    <s v="Rajeshwari"/>
    <s v="respondent_female"/>
    <s v="respondent_relationship_mother"/>
    <s v="household_head_no"/>
    <n v="4"/>
    <s v="caste_unclear"/>
    <m/>
    <s v="hindu"/>
    <s v="income_source_casual_labour"/>
    <s v="lang_tamil"/>
    <m/>
    <s v="another_state"/>
    <s v="Tamil Nadu"/>
    <m/>
    <n v="2"/>
    <n v="2"/>
    <m/>
    <s v="edu_young_textbook_all"/>
    <s v="edu_young_meals_unclear"/>
    <s v="communication_no"/>
    <x v="2"/>
    <m/>
    <m/>
    <m/>
    <m/>
    <m/>
    <m/>
    <m/>
    <m/>
    <m/>
    <m/>
    <m/>
    <m/>
    <m/>
    <m/>
    <m/>
    <s v="study_someties"/>
    <m/>
    <s v="moment_no"/>
    <s v="moment_yes"/>
    <s v="moment_no"/>
    <s v="moment_no"/>
    <m/>
    <s v="child_ability_declined"/>
    <s v="He won't be able to answer if teacher asks something. He has lost touch with studies  no reading, writing. "/>
    <s v="Child used to go to tuitions before pandemic. Parent felt he was doing better then. She feels he may pick once he is able to go to tuitions again"/>
    <s v="uuid:aa42fc36-35c7-4c5b-a450-da2f8c073e0c"/>
    <n v="28"/>
    <s v="Anusha Sharma"/>
    <n v="0"/>
    <n v="0"/>
    <m/>
    <m/>
    <s v="collect:3LdLl5mjfmohi3G2"/>
    <m/>
    <s v="Vishnusharan"/>
    <n v="10"/>
    <s v="male"/>
    <s v="child_enrol_yes"/>
    <s v="child_class_5"/>
    <s v="child_private_school"/>
    <s v="child_last_enrol_yes"/>
    <s v="child_last_class_4"/>
    <s v="child_last_private_school"/>
    <s v="Divyadarshini"/>
    <n v="11"/>
    <s v="fe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r>
    <s v="uuid:cf498ba3-6f5b-4c0d-aabb-a3cc3bd47e2e"/>
    <s v="2021-10-20T10:48:57.655Z"/>
    <m/>
    <s v="ITfC"/>
    <s v="Anusha"/>
    <d v="2021-10-20T00:00:00"/>
    <s v="in_person"/>
    <s v="karnataka"/>
    <s v="bengaluru_urban"/>
    <m/>
    <s v="Tilak Nagar 169"/>
    <s v="Bengaluru"/>
    <s v="urban"/>
    <m/>
    <s v="Salma"/>
    <s v="respondent_female"/>
    <s v="respondent_relationship_mother"/>
    <s v="household_head_no"/>
    <n v="4"/>
    <s v="other"/>
    <s v="Muslim"/>
    <s v="muslim"/>
    <s v="income_source_org_sector income_source_self_employed"/>
    <s v="lang_hindi"/>
    <m/>
    <s v="current_state"/>
    <m/>
    <m/>
    <n v="1"/>
    <n v="1"/>
    <m/>
    <s v="edu_young_textbook_all"/>
    <s v="edu_young_meals_dry"/>
    <s v="communication_yes"/>
    <x v="0"/>
    <d v="2021-10-11T00:00:00"/>
    <n v="5"/>
    <s v="Attended"/>
    <m/>
    <s v="no"/>
    <s v="yes_sometimes"/>
    <s v="no"/>
    <s v="no"/>
    <s v="Watching videos on phone"/>
    <s v="gaps_yes"/>
    <m/>
    <s v="support_no"/>
    <s v="support_no"/>
    <s v="support_no"/>
    <m/>
    <m/>
    <m/>
    <m/>
    <m/>
    <m/>
    <m/>
    <m/>
    <s v="child_ability_more_less"/>
    <s v="Don't see any problems arising"/>
    <s v="Parent felt child was not really facing any problems and would be able to pick up once school starts with efforts of his own and from teachers"/>
    <s v="uuid:cf498ba3-6f5b-4c0d-aabb-a3cc3bd47e2e"/>
    <n v="28"/>
    <s v="Anusha Sharma"/>
    <n v="0"/>
    <n v="0"/>
    <m/>
    <m/>
    <s v="collect:3LdLl5mjfmohi3G2"/>
    <m/>
    <s v="Raunak"/>
    <n v="11"/>
    <s v="male"/>
    <s v="child_enrol_yes"/>
    <s v="child_class_6"/>
    <s v="child_government_school"/>
    <s v="child_last_enrol_yes"/>
    <s v="child_last_class_5"/>
    <s v="child_last_government_school"/>
    <s v="n/a"/>
    <s v="n/a"/>
    <s v="n/a"/>
    <s v="n/a"/>
    <s v="n/a"/>
    <s v="n/a"/>
    <s v="n/a"/>
    <s v="n/a"/>
    <s v="n/a"/>
    <s v="n/a"/>
    <s v="n/a"/>
    <s v="n/a"/>
    <s v="n/a"/>
    <s v="n/a"/>
    <s v="n/a"/>
    <s v="n/a"/>
    <s v="n/a"/>
    <s v="n/a"/>
    <s v="n/a"/>
    <s v="n/a"/>
    <s v="n/a"/>
    <s v="n/a"/>
    <s v="n/a"/>
    <s v="n/a"/>
    <s v="n/a"/>
    <s v="n/a"/>
    <s v="n/a"/>
    <s v="n/a"/>
    <s v="n/a"/>
    <s v="n/a"/>
    <s v="n/a"/>
    <s v="n/a"/>
    <s v="n/a"/>
    <s v="n/a"/>
    <s v="n/a"/>
    <s v="n/a"/>
  </r>
  <r>
    <s v="uuid:fbb08bfb-1add-4b71-ab83-4582a02b42ce"/>
    <s v="2021-10-19T12:41:01.746Z"/>
    <m/>
    <s v="IT for Change"/>
    <s v="Ajith"/>
    <d v="2021-10-19T00:00:00"/>
    <s v="in_person"/>
    <s v="karnataka"/>
    <s v="bengaluru_urban"/>
    <m/>
    <s v="139 - Byrasandra"/>
    <s v="Bengaluru"/>
    <s v="urban"/>
    <m/>
    <s v="_x000d__x000a_Trial"/>
    <s v="respondent_female"/>
    <s v="respondent_relationship_relative"/>
    <s v="household_head_no"/>
    <n v="4"/>
    <s v="other"/>
    <s v="Na"/>
    <s v="religion_other"/>
    <s v="income_source_casual_labour"/>
    <s v="lang_kan"/>
    <m/>
    <s v="current_state"/>
    <m/>
    <m/>
    <n v="2"/>
    <n v="2"/>
    <m/>
    <s v="edu_young_textbook_unclear"/>
    <s v="edu_young_meals_unclear"/>
    <s v="communication_no"/>
    <x v="0"/>
    <d v="2021-09-06T00:00:00"/>
    <n v="5"/>
    <s v="Ill"/>
    <m/>
    <s v="no"/>
    <s v="no"/>
    <m/>
    <m/>
    <m/>
    <s v="gaps_yes"/>
    <m/>
    <m/>
    <m/>
    <m/>
    <m/>
    <m/>
    <m/>
    <m/>
    <m/>
    <m/>
    <m/>
    <m/>
    <s v="child_ability_unable"/>
    <s v="Nj"/>
    <m/>
    <s v="uuid:fbb08bfb-1add-4b71-ab83-4582a02b42ce"/>
    <n v="28"/>
    <s v="Anusha Sharma"/>
    <n v="0"/>
    <n v="0"/>
    <m/>
    <s v="rejected"/>
    <s v="collect:6DVozGpAMAKPzIUA"/>
    <m/>
    <s v="Bunty"/>
    <n v="7"/>
    <s v="male"/>
    <s v="child_enrol_yes"/>
    <s v="child_class_2"/>
    <s v="child_government_school"/>
    <s v="child_last_enrol_yes"/>
    <s v="child_last_class_1"/>
    <s v="child_last_government_school"/>
    <s v="Meena"/>
    <n v="12"/>
    <s v="female"/>
    <s v="child_enrol_no"/>
    <m/>
    <m/>
    <s v="child_last_enrol_no"/>
    <m/>
    <m/>
    <s v="n/a"/>
    <s v="n/a"/>
    <s v="n/a"/>
    <s v="n/a"/>
    <s v="n/a"/>
    <s v="n/a"/>
    <s v="n/a"/>
    <s v="n/a"/>
    <s v="n/a"/>
    <s v="n/a"/>
    <s v="n/a"/>
    <s v="n/a"/>
    <s v="n/a"/>
    <s v="n/a"/>
    <s v="n/a"/>
    <s v="n/a"/>
    <s v="n/a"/>
    <s v="n/a"/>
    <s v="n/a"/>
    <s v="n/a"/>
    <s v="n/a"/>
    <s v="n/a"/>
    <s v="n/a"/>
    <s v="n/a"/>
    <s v="n/a"/>
    <s v="n/a"/>
    <s v="n/a"/>
  </r>
  <r>
    <s v="uuid:d754a8e1-95f5-4ebb-b2cb-eab3843b85d7"/>
    <s v="2021-10-19T12:30:40.908Z"/>
    <m/>
    <s v="IT for Change"/>
    <s v="Priyanshu Fartyal"/>
    <d v="2021-10-19T00:00:00"/>
    <s v="over_the_phone"/>
    <s v="karnataka"/>
    <s v="bengaluru_urban"/>
    <m/>
    <s v="Byrasndra"/>
    <s v="Bengaluru"/>
    <s v="urban"/>
    <m/>
    <s v="Xyz"/>
    <s v="respondent_male"/>
    <s v="respondent_relationship_father"/>
    <s v="household_head_yes"/>
    <n v="4"/>
    <s v="caste_unclear"/>
    <m/>
    <s v="unclear"/>
    <s v="income_source_remittances"/>
    <s v="lang_kan"/>
    <m/>
    <s v="dont_wish_to_say"/>
    <m/>
    <m/>
    <n v="2"/>
    <n v="2"/>
    <m/>
    <s v="edu_young_textbook_some"/>
    <s v="edu_young_meals_unclear"/>
    <s v="communication_yes"/>
    <x v="0"/>
    <d v="2021-10-01T00:00:00"/>
    <n v="3"/>
    <s v="Holidays"/>
    <m/>
    <s v="no"/>
    <s v="yes"/>
    <s v="no"/>
    <s v="yes_sometimes"/>
    <s v="YouTube"/>
    <s v="gaps_no"/>
    <m/>
    <s v="support_no"/>
    <s v="support_no"/>
    <s v="support_no"/>
    <m/>
    <m/>
    <m/>
    <m/>
    <m/>
    <m/>
    <m/>
    <m/>
    <s v="child_ability_unable"/>
    <s v="Nothing"/>
    <s v="No comments"/>
    <s v="uuid:d754a8e1-95f5-4ebb-b2cb-eab3843b85d7"/>
    <n v="28"/>
    <s v="Anusha Sharma"/>
    <n v="0"/>
    <n v="0"/>
    <m/>
    <s v="rejected"/>
    <s v="collect:6Ujm8qPh95nngsnb"/>
    <m/>
    <s v="Abc"/>
    <n v="10"/>
    <s v="male"/>
    <s v="child_enrol_yes"/>
    <s v="child_class_6"/>
    <s v="child_other"/>
    <s v="child_last_enrol_yes"/>
    <s v="child_last_class_5"/>
    <s v="child_last_madarsa"/>
    <s v="Efs"/>
    <n v="13"/>
    <s v="female"/>
    <s v="child_enrol_no"/>
    <m/>
    <m/>
    <s v="child_last_enrol_yes"/>
    <s v="child_last_class_7"/>
    <s v="child_last_madarsa"/>
    <s v="n/a"/>
    <s v="n/a"/>
    <s v="n/a"/>
    <s v="n/a"/>
    <s v="n/a"/>
    <s v="n/a"/>
    <s v="n/a"/>
    <s v="n/a"/>
    <s v="n/a"/>
    <s v="n/a"/>
    <s v="n/a"/>
    <s v="n/a"/>
    <s v="n/a"/>
    <s v="n/a"/>
    <s v="n/a"/>
    <s v="n/a"/>
    <s v="n/a"/>
    <s v="n/a"/>
    <s v="n/a"/>
    <s v="n/a"/>
    <s v="n/a"/>
    <s v="n/a"/>
    <s v="n/a"/>
    <s v="n/a"/>
    <s v="n/a"/>
    <s v="n/a"/>
    <s v="n/a"/>
  </r>
  <r>
    <s v="uuid:b2174af1-ddaa-4341-bc5b-7c318a07f494"/>
    <s v="2021-10-19T12:30:30.375Z"/>
    <m/>
    <s v="IT for Change"/>
    <s v="Vamshi_x000d__x000a_"/>
    <d v="2021-10-19T00:00:00"/>
    <s v="over_the_phone"/>
    <s v="karnataka"/>
    <s v="bengaluru_urban"/>
    <m/>
    <s v="Byrasndra"/>
    <s v="Bengaluru"/>
    <s v="urban"/>
    <m/>
    <s v="Father"/>
    <s v="respondent_male"/>
    <s v="respondent_relationship_father"/>
    <s v="household_head_yes"/>
    <n v="4"/>
    <s v="caste_unclear"/>
    <m/>
    <s v="unclear"/>
    <s v="income_source_remittances income_source_farming"/>
    <s v="lang_kan"/>
    <m/>
    <s v="dont_wish_to_say"/>
    <m/>
    <m/>
    <n v="2"/>
    <n v="2"/>
    <m/>
    <s v="edu_young_textbook_all"/>
    <s v="edu_young_meals_unclear"/>
    <s v="communication_yes"/>
    <x v="0"/>
    <d v="2021-10-06T00:00:00"/>
    <n v="6"/>
    <s v="Personal problem"/>
    <m/>
    <s v="no"/>
    <s v="yes"/>
    <s v="yes"/>
    <s v="yes"/>
    <m/>
    <s v="gaps_yes"/>
    <m/>
    <s v="support_no"/>
    <s v="support_yes"/>
    <s v="support_no"/>
    <m/>
    <m/>
    <m/>
    <m/>
    <m/>
    <m/>
    <m/>
    <m/>
    <s v="child_ability_improved"/>
    <s v="Noo"/>
    <s v="K"/>
    <s v="uuid:b2174af1-ddaa-4341-bc5b-7c318a07f494"/>
    <n v="28"/>
    <s v="Anusha Sharma"/>
    <n v="0"/>
    <n v="0"/>
    <m/>
    <s v="rejected"/>
    <s v="collect:greKnCZVy8gPWVLk"/>
    <m/>
    <s v="Ajay"/>
    <n v="10"/>
    <s v="male"/>
    <s v="child_enrol_yes"/>
    <s v="child_class_11"/>
    <s v="child_unclear"/>
    <s v="child_last_enrol_yes"/>
    <s v="child_last_class_10"/>
    <s v="child_last_government_school"/>
    <s v="Veena"/>
    <n v="12"/>
    <s v="female"/>
    <s v="child_enrol_yes"/>
    <s v="child_class_8"/>
    <s v="child_government_school"/>
    <s v="child_last_enrol_yes"/>
    <s v="child_last_class_9"/>
    <s v="child_last_government_school"/>
    <s v="n/a"/>
    <s v="n/a"/>
    <s v="n/a"/>
    <s v="n/a"/>
    <s v="n/a"/>
    <s v="n/a"/>
    <s v="n/a"/>
    <s v="n/a"/>
    <s v="n/a"/>
    <s v="n/a"/>
    <s v="n/a"/>
    <s v="n/a"/>
    <s v="n/a"/>
    <s v="n/a"/>
    <s v="n/a"/>
    <s v="n/a"/>
    <s v="n/a"/>
    <s v="n/a"/>
    <s v="n/a"/>
    <s v="n/a"/>
    <s v="n/a"/>
    <s v="n/a"/>
    <s v="n/a"/>
    <s v="n/a"/>
    <s v="n/a"/>
    <s v="n/a"/>
    <s v="n/a"/>
  </r>
  <r>
    <s v="uuid:36dc09c9-a059-4e99-a06d-66c9a77fe955"/>
    <s v="2021-10-08T12:06:42.498Z"/>
    <m/>
    <s v="ITfC"/>
    <s v="Anusha"/>
    <d v="2021-10-08T00:00:00"/>
    <s v="in_person"/>
    <s v="karnataka"/>
    <s v="bengaluru_urban"/>
    <m/>
    <s v="Tilak Nagar 169"/>
    <s v="Bengaluru"/>
    <s v="urban"/>
    <m/>
    <s v="Joshpine"/>
    <s v="respondent_female"/>
    <s v="respondent_relationship_mother"/>
    <s v="household_head_no"/>
    <n v="7"/>
    <s v="sc"/>
    <m/>
    <s v="religion_other"/>
    <s v="income_source_casual_labour"/>
    <s v="lang_tamil"/>
    <m/>
    <s v="current_state"/>
    <m/>
    <m/>
    <n v="3"/>
    <n v="3"/>
    <m/>
    <s v="edu_young_textbook_some"/>
    <s v="edu_young_meals_unclear"/>
    <s v="communication_yes"/>
    <x v="0"/>
    <d v="2021-09-28T00:00:00"/>
    <n v="6"/>
    <s v="Attended "/>
    <m/>
    <s v="no"/>
    <s v="yes"/>
    <s v="no"/>
    <s v="no"/>
    <m/>
    <s v="gaps_no"/>
    <m/>
    <s v="support_no"/>
    <s v="support_no"/>
    <s v="support_no"/>
    <m/>
    <m/>
    <m/>
    <m/>
    <m/>
    <m/>
    <m/>
    <m/>
    <s v="child_ability_improved"/>
    <s v="No problems"/>
    <m/>
    <s v="uuid:36dc09c9-a059-4e99-a06d-66c9a77fe955"/>
    <n v="28"/>
    <s v="Anusha Sharma"/>
    <n v="0"/>
    <n v="0"/>
    <m/>
    <m/>
    <s v="collect:3LdLl5mjfmohi3G2"/>
    <m/>
    <s v="Pradvin"/>
    <n v="11"/>
    <s v="male"/>
    <s v="child_enrol_yes"/>
    <s v="child_class_5"/>
    <s v="child_private_school"/>
    <s v="child_last_enrol_yes"/>
    <s v="child_last_class_4"/>
    <s v="child_last_private_school"/>
    <s v="Supriya"/>
    <n v="14"/>
    <s v="female"/>
    <s v="child_enrol_yes"/>
    <s v="child_class_9"/>
    <s v="child_private_school"/>
    <s v="child_last_enrol_yes"/>
    <s v="child_last_class_8"/>
    <s v="child_last_private_school"/>
    <s v="Pavitra"/>
    <n v="16"/>
    <s v="female"/>
    <s v="child_enrol_yes"/>
    <s v="child_class_11"/>
    <s v="child_private_school"/>
    <s v="child_last_enrol_no"/>
    <m/>
    <m/>
    <s v="."/>
    <n v="0"/>
    <s v="female"/>
    <s v="child_enrol_no"/>
    <m/>
    <m/>
    <s v="child_last_enrol_no"/>
    <m/>
    <m/>
    <s v="."/>
    <n v="0"/>
    <s v="female"/>
    <s v="child_enrol_no"/>
    <m/>
    <m/>
    <s v="child_last_enrol_no"/>
    <m/>
    <m/>
  </r>
  <r>
    <s v="uuid:4f326252-d91d-4b4d-8845-13f1d5c840b4"/>
    <s v="2021-10-08T11:59:03.048Z"/>
    <m/>
    <s v="IT for Change"/>
    <s v="Marzia/Neeta"/>
    <d v="2021-10-08T00:00:00"/>
    <s v="in_person"/>
    <s v="karnataka"/>
    <s v="bengaluru_urban"/>
    <m/>
    <s v="139-Byrasandra"/>
    <s v="Bangalore"/>
    <s v="urban"/>
    <m/>
    <s v="Manjula"/>
    <s v="respondent_female"/>
    <s v="respondent_relationship_relative"/>
    <s v="household_head_no"/>
    <n v="4"/>
    <s v="sc"/>
    <m/>
    <s v="christian"/>
    <s v="income_source_casual_labour"/>
    <s v="lang_kan lang_tamil"/>
    <m/>
    <s v="current_state"/>
    <m/>
    <m/>
    <n v="1"/>
    <n v="1"/>
    <m/>
    <s v="edu_young_textbook_some"/>
    <s v="edu_young_meals_unclear"/>
    <s v="communication_unclear"/>
    <x v="2"/>
    <m/>
    <m/>
    <m/>
    <m/>
    <m/>
    <m/>
    <m/>
    <m/>
    <m/>
    <m/>
    <m/>
    <m/>
    <m/>
    <m/>
    <m/>
    <s v="study_yes"/>
    <m/>
    <s v="moment_no"/>
    <s v="moment_yes"/>
    <s v="moment_no"/>
    <s v="moment_no"/>
    <m/>
    <s v="child_ability_unable"/>
    <s v="Little scared due to covid, but feel difficult to study by self at home, even parents have difficulty to teach."/>
    <m/>
    <s v="uuid:4f326252-d91d-4b4d-8845-13f1d5c840b4"/>
    <n v="28"/>
    <s v="Anusha Sharma"/>
    <n v="0"/>
    <n v="0"/>
    <m/>
    <m/>
    <s v="collect:ahkG9eJrdyYyOsgU"/>
    <m/>
    <s v="Nameeth"/>
    <n v="8"/>
    <s v="male"/>
    <s v="child_enrol_yes"/>
    <s v="child_class_2"/>
    <s v="child_private_school"/>
    <s v="child_last_enrol_yes"/>
    <s v="child_last_class_1"/>
    <s v="child_last_private_school"/>
    <s v="n/a"/>
    <s v="n/a"/>
    <s v="n/a"/>
    <s v="n/a"/>
    <s v="n/a"/>
    <s v="n/a"/>
    <s v="n/a"/>
    <s v="n/a"/>
    <s v="n/a"/>
    <s v="n/a"/>
    <s v="n/a"/>
    <s v="n/a"/>
    <s v="n/a"/>
    <s v="n/a"/>
    <s v="n/a"/>
    <s v="n/a"/>
    <s v="n/a"/>
    <s v="n/a"/>
    <s v="n/a"/>
    <s v="n/a"/>
    <s v="n/a"/>
    <s v="n/a"/>
    <s v="n/a"/>
    <s v="n/a"/>
    <s v="n/a"/>
    <s v="n/a"/>
    <s v="n/a"/>
    <s v="n/a"/>
    <s v="n/a"/>
    <s v="n/a"/>
    <s v="n/a"/>
    <s v="n/a"/>
    <s v="n/a"/>
    <s v="n/a"/>
    <s v="n/a"/>
    <s v="n/a"/>
  </r>
  <r>
    <s v="uuid:fef83b87-0cf0-4c9a-939c-cada26363353"/>
    <s v="2021-10-08T11:51:02.272Z"/>
    <m/>
    <s v="IT for Change"/>
    <s v="Marzia/Neeta"/>
    <d v="2021-10-08T00:00:00"/>
    <s v="in_person"/>
    <s v="karnataka"/>
    <s v="bengaluru_urban"/>
    <m/>
    <s v="139 - Byrasandra"/>
    <s v="Bengaluru"/>
    <s v="urban"/>
    <m/>
    <s v="Vinayaki"/>
    <s v="respondent_female"/>
    <s v="respondent_relationship_mother"/>
    <s v="household_head_no"/>
    <n v="5"/>
    <s v="sc"/>
    <m/>
    <s v="hindu"/>
    <s v="income_source_casual_labour"/>
    <s v="lang_tamil"/>
    <m/>
    <s v="another_state"/>
    <s v="Tamil Nadu"/>
    <m/>
    <n v="3"/>
    <n v="3"/>
    <m/>
    <s v="edu_young_textbook_none"/>
    <s v="edu_young_meals_unclear"/>
    <s v="communication_no"/>
    <x v="2"/>
    <m/>
    <m/>
    <m/>
    <m/>
    <m/>
    <m/>
    <m/>
    <m/>
    <m/>
    <m/>
    <m/>
    <m/>
    <m/>
    <m/>
    <m/>
    <s v="study_someties"/>
    <m/>
    <s v="moment_sometimes"/>
    <s v="moment_no"/>
    <s v="moment_no"/>
    <s v="moment_no"/>
    <m/>
    <s v="child_ability_unable"/>
    <s v="For my youngest child school has not opened and there is no information, no calls from the school. He has been admitted through RTE but they are saying if you don't pay fees for books you can't join the online classes"/>
    <m/>
    <s v="uuid:fef83b87-0cf0-4c9a-939c-cada26363353"/>
    <n v="28"/>
    <s v="Anusha Sharma"/>
    <n v="0"/>
    <n v="0"/>
    <m/>
    <m/>
    <s v="collect:6DVozGpAMAKPzIUA"/>
    <m/>
    <s v="Jeeva"/>
    <n v="9"/>
    <s v="male"/>
    <s v="child_enrol_yes"/>
    <s v="child_class_4"/>
    <s v="child_private_school"/>
    <s v="child_last_enrol_yes"/>
    <s v="child_last_class_3"/>
    <s v="child_last_private_school"/>
    <s v="Dhansi"/>
    <n v="12"/>
    <s v="female"/>
    <s v="child_enrol_yes"/>
    <s v="child_class_6"/>
    <s v="child_government_school"/>
    <s v="child_last_enrol_yes"/>
    <s v="child_last_class_5"/>
    <s v="child_last_government_school"/>
    <s v="Harish"/>
    <n v="13"/>
    <s v="male"/>
    <s v="child_enrol_yes"/>
    <s v="child_class_7"/>
    <s v="child_government_school"/>
    <s v="child_last_enrol_yes"/>
    <s v="child_last_class_6"/>
    <s v="child_last_government_school"/>
    <s v="n/a"/>
    <s v="n/a"/>
    <s v="n/a"/>
    <s v="n/a"/>
    <s v="n/a"/>
    <s v="n/a"/>
    <s v="n/a"/>
    <s v="n/a"/>
    <s v="n/a"/>
    <s v="n/a"/>
    <s v="n/a"/>
    <s v="n/a"/>
    <s v="n/a"/>
    <s v="n/a"/>
    <s v="n/a"/>
    <s v="n/a"/>
    <s v="n/a"/>
    <s v="n/a"/>
  </r>
  <r>
    <s v="uuid:806a01ca-dac1-4492-9a0e-0050aa4b6c63"/>
    <s v="2021-10-08T11:50:47.390Z"/>
    <m/>
    <s v="IT for Change"/>
    <s v="Marzia/Neeta"/>
    <d v="2021-10-08T00:00:00"/>
    <s v="in_person"/>
    <s v="karnataka"/>
    <s v="bengaluru_urban"/>
    <m/>
    <s v="139 - Byrasandra"/>
    <s v="Bengaluru"/>
    <s v="urban"/>
    <m/>
    <s v="Jayanti"/>
    <s v="respondent_female"/>
    <s v="respondent_relationship_mother"/>
    <s v="household_head_no"/>
    <n v="4"/>
    <s v="sc"/>
    <m/>
    <s v="hindu"/>
    <s v="income_source_casual_labour"/>
    <s v="lang_tamil"/>
    <m/>
    <s v="current_state"/>
    <m/>
    <m/>
    <n v="2"/>
    <n v="2"/>
    <m/>
    <s v="edu_young_textbook_none"/>
    <s v="edu_young_meals_unclear"/>
    <s v="communication_no"/>
    <x v="2"/>
    <m/>
    <m/>
    <m/>
    <m/>
    <m/>
    <m/>
    <m/>
    <m/>
    <m/>
    <m/>
    <m/>
    <m/>
    <m/>
    <m/>
    <m/>
    <s v="study_someties"/>
    <m/>
    <s v="moment_no"/>
    <s v="moment_no"/>
    <s v="moment_no"/>
    <s v="moment_no"/>
    <m/>
    <s v="child_ability_unable"/>
    <s v="Two years have been wasted for my child. She is good in reading/writing. She helps all the neighborhood children. But I can't pay the fees and we don't have a phone with internet so she can't take online classes. If they open the schools I will somehow I will pay fees and send her. She will be in 5th instead of 6th class but that's ok"/>
    <s v="They don't have a TV and no smartphone so it is very difficult."/>
    <s v="uuid:806a01ca-dac1-4492-9a0e-0050aa4b6c63"/>
    <n v="28"/>
    <s v="Anusha Sharma"/>
    <n v="0"/>
    <n v="0"/>
    <m/>
    <m/>
    <s v="collect:6DVozGpAMAKPzIUA"/>
    <m/>
    <s v="Vaishnavi"/>
    <n v="11"/>
    <s v="female"/>
    <s v="child_enrol_no"/>
    <m/>
    <m/>
    <s v="child_last_enrol_no"/>
    <m/>
    <m/>
    <s v="Manoj"/>
    <n v="14"/>
    <s v="male"/>
    <s v="child_enrol_yes"/>
    <s v="child_class_9"/>
    <s v="child_government_school"/>
    <s v="child_last_enrol_yes"/>
    <s v="child_last_class_8"/>
    <s v="child_last_government_school"/>
    <s v="n/a"/>
    <s v="n/a"/>
    <s v="n/a"/>
    <s v="n/a"/>
    <s v="n/a"/>
    <s v="n/a"/>
    <s v="n/a"/>
    <s v="n/a"/>
    <s v="n/a"/>
    <s v="n/a"/>
    <s v="n/a"/>
    <s v="n/a"/>
    <s v="n/a"/>
    <s v="n/a"/>
    <s v="n/a"/>
    <s v="n/a"/>
    <s v="n/a"/>
    <s v="n/a"/>
    <s v="n/a"/>
    <s v="n/a"/>
    <s v="n/a"/>
    <s v="n/a"/>
    <s v="n/a"/>
    <s v="n/a"/>
    <s v="n/a"/>
    <s v="n/a"/>
    <s v="n/a"/>
  </r>
  <r>
    <s v="uuid:30f1120c-5aff-4c8c-b78a-22f540270244"/>
    <s v="2021-10-08T11:47:25.684Z"/>
    <m/>
    <s v="IT for Change"/>
    <s v="Marzia/Neeta"/>
    <d v="2021-10-08T00:00:00"/>
    <s v="in_person"/>
    <s v="karnataka"/>
    <s v="bengaluru_urban"/>
    <m/>
    <s v="139 - Byrasandra_x000d__x000a_"/>
    <s v="Bengaluru"/>
    <s v="urban"/>
    <m/>
    <s v="Nandini"/>
    <s v="respondent_female"/>
    <s v="respondent_relationship_mother"/>
    <s v="household_head_no"/>
    <n v="5"/>
    <s v="sc"/>
    <m/>
    <s v="hindu"/>
    <s v="income_source_casual_labour"/>
    <s v="lang_tamil"/>
    <m/>
    <s v="current_state"/>
    <m/>
    <m/>
    <n v="2"/>
    <n v="2"/>
    <m/>
    <s v="edu_young_textbook_some"/>
    <s v="edu_young_meals_unclear"/>
    <s v="communication_no"/>
    <x v="2"/>
    <m/>
    <m/>
    <m/>
    <m/>
    <m/>
    <m/>
    <m/>
    <m/>
    <m/>
    <m/>
    <m/>
    <m/>
    <m/>
    <m/>
    <m/>
    <s v="study_someties"/>
    <m/>
    <s v="moment_no"/>
    <s v="moment_sometimes"/>
    <s v="moment_no"/>
    <s v="moment_sometimes"/>
    <m/>
    <s v="child_ability_unable"/>
    <s v="It will be good if school opens and they admit my children. Otherwise they just roam around and play but don't get to study and learn anything."/>
    <m/>
    <s v="uuid:30f1120c-5aff-4c8c-b78a-22f540270244"/>
    <n v="28"/>
    <s v="Anusha Sharma"/>
    <n v="0"/>
    <n v="0"/>
    <m/>
    <m/>
    <s v="collect:6DVozGpAMAKPzIUA"/>
    <m/>
    <s v="Jagan"/>
    <n v="8"/>
    <s v="male"/>
    <s v="child_enrol_no"/>
    <m/>
    <m/>
    <s v="child_last_enrol_no"/>
    <m/>
    <m/>
    <s v="Charan"/>
    <n v="10"/>
    <s v="male"/>
    <s v="child_enrol_no"/>
    <m/>
    <m/>
    <s v="child_last_enrol_no"/>
    <m/>
    <m/>
    <s v="n/a"/>
    <s v="n/a"/>
    <s v="n/a"/>
    <s v="n/a"/>
    <s v="n/a"/>
    <s v="n/a"/>
    <s v="n/a"/>
    <s v="n/a"/>
    <s v="n/a"/>
    <s v="n/a"/>
    <s v="n/a"/>
    <s v="n/a"/>
    <s v="n/a"/>
    <s v="n/a"/>
    <s v="n/a"/>
    <s v="n/a"/>
    <s v="n/a"/>
    <s v="n/a"/>
    <s v="n/a"/>
    <s v="n/a"/>
    <s v="n/a"/>
    <s v="n/a"/>
    <s v="n/a"/>
    <s v="n/a"/>
    <s v="n/a"/>
    <s v="n/a"/>
    <s v="n/a"/>
  </r>
  <r>
    <s v="uuid:09336156-d1e7-42a0-9d9c-d7e70d8bad93"/>
    <s v="2021-10-08T11:27:57.670Z"/>
    <m/>
    <s v="ITfC"/>
    <s v="Anusha"/>
    <d v="2021-10-08T00:00:00"/>
    <s v="in_person"/>
    <s v="karnataka"/>
    <s v="bengaluru_urban"/>
    <m/>
    <s v="Tilak Nagar 169"/>
    <s v="Bengaluru"/>
    <s v="urban"/>
    <m/>
    <s v="Selvi"/>
    <s v="respondent_female"/>
    <s v="respondent_relationship_mother"/>
    <s v="household_head_no"/>
    <n v="7"/>
    <s v="sc"/>
    <m/>
    <s v="christian"/>
    <s v="income_source_casual_labour"/>
    <s v="lang_tamil"/>
    <m/>
    <s v="another_state"/>
    <s v="Tamil Nadu"/>
    <m/>
    <n v="2"/>
    <n v="2"/>
    <m/>
    <s v="edu_young_textbook_none"/>
    <s v="edu_young_meals_unclear"/>
    <s v="communication_no"/>
    <x v="2"/>
    <m/>
    <m/>
    <m/>
    <m/>
    <m/>
    <m/>
    <m/>
    <m/>
    <m/>
    <m/>
    <m/>
    <m/>
    <m/>
    <m/>
    <m/>
    <s v="study_no"/>
    <m/>
    <s v="moment_no"/>
    <s v="moment_no"/>
    <s v="moment_no"/>
    <s v="moment_no"/>
    <m/>
    <s v="child_ability_unable"/>
    <s v="She used to study very well and was very good in sports. She has got 2 medals also. Now she only watched barbie video on mobile. But she still tell alphabets very well"/>
    <m/>
    <s v="uuid:09336156-d1e7-42a0-9d9c-d7e70d8bad93"/>
    <n v="28"/>
    <s v="Anusha Sharma"/>
    <n v="0"/>
    <n v="0"/>
    <m/>
    <m/>
    <s v="collect:3LdLl5mjfmohi3G2"/>
    <m/>
    <s v="Baby Stella"/>
    <n v="5"/>
    <s v="female"/>
    <s v="child_enrol_no"/>
    <m/>
    <m/>
    <s v="child_last_enrol_yes"/>
    <s v="child_pre_primary"/>
    <s v="child_last_private_school"/>
    <s v="Jennifer"/>
    <n v="15"/>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f8c8d37f-58de-4a5d-8cc6-35b32ea23c19"/>
    <s v="2021-10-08T11:14:44.088Z"/>
    <m/>
    <s v="ITfC"/>
    <s v="Anusha"/>
    <d v="2021-10-08T00:00:00"/>
    <s v="in_person"/>
    <s v="karnataka"/>
    <s v="bengaluru_urban"/>
    <m/>
    <s v="Tilak Nagar 169"/>
    <s v="Bengaluru"/>
    <s v="urban"/>
    <m/>
    <s v="Nagamma"/>
    <s v="respondent_female"/>
    <s v="respondent_relationship_mother"/>
    <s v="household_head_yes"/>
    <n v="6"/>
    <s v="caste_unclear"/>
    <m/>
    <s v="hindu"/>
    <s v="income_source_casual_labour income_source_contract"/>
    <s v="lang_kan"/>
    <m/>
    <s v="current_state"/>
    <m/>
    <m/>
    <n v="2"/>
    <n v="2"/>
    <m/>
    <s v="edu_young_textbook_all"/>
    <s v="edu_young_meals_unclear"/>
    <s v="communication_yes"/>
    <x v="2"/>
    <m/>
    <m/>
    <m/>
    <m/>
    <m/>
    <m/>
    <m/>
    <m/>
    <m/>
    <m/>
    <m/>
    <m/>
    <m/>
    <m/>
    <m/>
    <s v="study_someties"/>
    <m/>
    <s v="moment_no"/>
    <s v="moment_sometimes"/>
    <s v="moment_no"/>
    <s v="moment_no"/>
    <m/>
    <s v="child_ability_declined"/>
    <s v="She was reading and doing better at studies in UKG. She has not been studying during pandemic also, and it will be very difficult to cope after school opens. Don't know how she will manage. "/>
    <s v="Older child goes to tuition, they're not sending the younger child because paying fees for both will be a burden"/>
    <s v="uuid:f8c8d37f-58de-4a5d-8cc6-35b32ea23c19"/>
    <n v="28"/>
    <s v="Anusha Sharma"/>
    <n v="0"/>
    <n v="0"/>
    <m/>
    <m/>
    <s v="collect:3LdLl5mjfmohi3G2"/>
    <m/>
    <s v="Tanushree"/>
    <n v="7"/>
    <s v="female"/>
    <s v="child_enrol_yes"/>
    <s v="child_class_2"/>
    <s v="child_private_school"/>
    <s v="child_last_enrol_yes"/>
    <s v="child_last_class_1"/>
    <s v="child_last_private_school"/>
    <s v="Srikanth "/>
    <n v="12"/>
    <s v="male"/>
    <s v="child_enrol_yes"/>
    <s v="child_class_5"/>
    <s v="child_private_school"/>
    <s v="child_last_enrol_yes"/>
    <s v="child_last_class_4"/>
    <s v="child_last_private_school"/>
    <s v="n/a"/>
    <s v="n/a"/>
    <s v="n/a"/>
    <s v="n/a"/>
    <s v="n/a"/>
    <s v="n/a"/>
    <s v="n/a"/>
    <s v="n/a"/>
    <s v="n/a"/>
    <s v="n/a"/>
    <s v="n/a"/>
    <s v="n/a"/>
    <s v="n/a"/>
    <s v="n/a"/>
    <s v="n/a"/>
    <s v="n/a"/>
    <s v="n/a"/>
    <s v="n/a"/>
    <s v="n/a"/>
    <s v="n/a"/>
    <s v="n/a"/>
    <s v="n/a"/>
    <s v="n/a"/>
    <s v="n/a"/>
    <s v="n/a"/>
    <s v="n/a"/>
    <s v="n/a"/>
  </r>
  <r>
    <s v="uuid:705b7e86-d5fd-46ef-a6cd-d74cd5a9169f"/>
    <s v="2021-10-08T07:06:02.047Z"/>
    <m/>
    <s v="ITfC"/>
    <s v="Anusha "/>
    <d v="2021-10-08T00:00:00"/>
    <s v="in_person"/>
    <s v="karnataka"/>
    <s v="bengaluru_urban"/>
    <m/>
    <s v="Yediyur"/>
    <s v="Bengaluru "/>
    <s v="urban"/>
    <m/>
    <s v="Aasha"/>
    <s v="respondent_female"/>
    <s v="respondent_relationship_mother"/>
    <s v="household_head_no"/>
    <n v="4"/>
    <s v="other"/>
    <s v="Minority"/>
    <s v="muslim"/>
    <s v="income_source_casual_labour"/>
    <s v="lang_telugu lang_kan"/>
    <m/>
    <s v="another_state"/>
    <s v="Andhra Pradesh"/>
    <m/>
    <n v="2"/>
    <n v="2"/>
    <m/>
    <s v="edu_young_textbook_some"/>
    <s v="edu_young_meals_unclear"/>
    <s v="communication_yes"/>
    <x v="2"/>
    <m/>
    <m/>
    <m/>
    <m/>
    <m/>
    <m/>
    <m/>
    <m/>
    <m/>
    <m/>
    <m/>
    <m/>
    <m/>
    <m/>
    <m/>
    <s v="study_someties"/>
    <m/>
    <s v="moment_no"/>
    <s v="moment_no"/>
    <s v="moment_no"/>
    <s v="moment_no"/>
    <s v="Watching rhymes, numbers etc videos on YouTube"/>
    <s v="child_ability_unable"/>
    <s v="He has not learnt anything since Corona. Whatever little he knew also he has forgotten. "/>
    <s v="Child knew some rhymes, numbers, alphabets before the pandemic. Has forgotten parts of it now. "/>
    <s v="uuid:705b7e86-d5fd-46ef-a6cd-d74cd5a9169f"/>
    <n v="28"/>
    <s v="Anusha Sharma"/>
    <n v="0"/>
    <n v="0"/>
    <m/>
    <m/>
    <s v="collect:3LdLl5mjfmohi3G2"/>
    <m/>
    <s v="Tahir"/>
    <n v="7"/>
    <s v="male"/>
    <s v="child_enrol_yes"/>
    <s v="child_class_1"/>
    <s v="child_government_school"/>
    <s v="child_last_enrol_no"/>
    <m/>
    <m/>
    <s v="Tanvir"/>
    <n v="9"/>
    <s v="male"/>
    <s v="child_enrol_yes"/>
    <s v="child_class_4"/>
    <s v="child_government_school"/>
    <s v="child_last_enrol_yes"/>
    <s v="child_last_class_3"/>
    <s v="child_last_government_school"/>
    <s v="n/a"/>
    <s v="n/a"/>
    <s v="n/a"/>
    <s v="n/a"/>
    <s v="n/a"/>
    <s v="n/a"/>
    <s v="n/a"/>
    <s v="n/a"/>
    <s v="n/a"/>
    <s v="n/a"/>
    <s v="n/a"/>
    <s v="n/a"/>
    <s v="n/a"/>
    <s v="n/a"/>
    <s v="n/a"/>
    <s v="n/a"/>
    <s v="n/a"/>
    <s v="n/a"/>
    <s v="n/a"/>
    <s v="n/a"/>
    <s v="n/a"/>
    <s v="n/a"/>
    <s v="n/a"/>
    <s v="n/a"/>
    <s v="n/a"/>
    <s v="n/a"/>
    <s v="n/a"/>
  </r>
  <r>
    <s v="uuid:d9dfdc18-5069-4686-b9a6-c7ac370801fa"/>
    <s v="2021-09-22T15:37:59.593Z"/>
    <m/>
    <s v="ITfC"/>
    <s v="Marzia"/>
    <d v="2021-09-22T00:00:00"/>
    <s v="in_person"/>
    <s v="karnataka"/>
    <s v="bengaluru_urban"/>
    <m/>
    <s v="Tilak Nagar 169"/>
    <s v="Bengaluru "/>
    <s v="urban"/>
    <m/>
    <s v="Meena"/>
    <s v="respondent_female"/>
    <s v="respondent_relationship_mother"/>
    <s v="household_head_no"/>
    <n v="5"/>
    <s v="sc"/>
    <m/>
    <s v="hindu"/>
    <s v="income_source_casual_labour"/>
    <s v="lang_tamil"/>
    <m/>
    <s v="another_state"/>
    <s v="Tamil Nadu"/>
    <m/>
    <n v="3"/>
    <n v="3"/>
    <m/>
    <s v="edu_young_textbook_all"/>
    <s v="edu_young_meals_unclear"/>
    <s v="communication_yes"/>
    <x v="3"/>
    <m/>
    <m/>
    <m/>
    <m/>
    <m/>
    <m/>
    <m/>
    <m/>
    <m/>
    <m/>
    <m/>
    <m/>
    <m/>
    <m/>
    <m/>
    <m/>
    <m/>
    <m/>
    <m/>
    <m/>
    <m/>
    <m/>
    <s v="ability_more_less"/>
    <s v="They should go to school, then they will learn better. Learning is better in school. Online class is difficult."/>
    <m/>
    <s v="uuid:d9dfdc18-5069-4686-b9a6-c7ac370801fa"/>
    <n v="28"/>
    <s v="Anusha Sharma"/>
    <n v="0"/>
    <n v="0"/>
    <m/>
    <m/>
    <s v="collect:6DVozGpAMAKPzIUA"/>
    <m/>
    <s v="Jagadish"/>
    <n v="12"/>
    <s v="male"/>
    <s v="child_enrol_yes"/>
    <s v="child_class_6"/>
    <s v="child_private_school"/>
    <s v="child_last_enrol_yes"/>
    <s v="child_last_class_5"/>
    <s v="young_last_private_school"/>
    <s v="Chitra"/>
    <n v="14"/>
    <s v="female"/>
    <s v="child_enrol_yes"/>
    <s v="child_class_11"/>
    <s v="child_government_school"/>
    <s v="child_last_enrol_yes"/>
    <s v="child_last_class_10"/>
    <s v="child_last_government_school"/>
    <s v="n/a"/>
    <s v="n/a"/>
    <s v="n/a"/>
    <s v="n/a"/>
    <s v="n/a"/>
    <s v="n/a"/>
    <s v="n/a"/>
    <s v="n/a"/>
    <s v="n/a"/>
    <s v="n/a"/>
    <s v="n/a"/>
    <s v="n/a"/>
    <s v="n/a"/>
    <s v="n/a"/>
    <s v="n/a"/>
    <s v="n/a"/>
    <s v="n/a"/>
    <s v="n/a"/>
    <s v="n/a"/>
    <s v="n/a"/>
    <s v="n/a"/>
    <s v="n/a"/>
    <s v="n/a"/>
    <s v="n/a"/>
    <s v="n/a"/>
    <s v="n/a"/>
    <s v="n/a"/>
  </r>
  <r>
    <s v="uuid:a3fb5527-7b0d-45e4-978b-ee36e27304f9"/>
    <s v="2021-09-22T15:37:54.607Z"/>
    <m/>
    <s v="ITfC"/>
    <s v="Neeta"/>
    <d v="2021-09-22T00:00:00"/>
    <s v="in_person"/>
    <s v="karnataka"/>
    <s v="bengaluru_urban"/>
    <m/>
    <s v="Tilak Nagar 169"/>
    <s v="Bengaluru "/>
    <s v="urban"/>
    <m/>
    <s v="Kumuda"/>
    <s v="respondent_female"/>
    <s v="respondent_relationship_relative"/>
    <s v="household_head_no"/>
    <n v="4"/>
    <s v="sc"/>
    <m/>
    <s v="hindu"/>
    <s v="income_source_casual_labour"/>
    <s v="lang_tamil"/>
    <m/>
    <s v="current_state"/>
    <m/>
    <m/>
    <n v="1"/>
    <n v="1"/>
    <m/>
    <s v="edu_young_textbook_none"/>
    <s v="edu_young_meals_unclear"/>
    <s v="communication_unclear"/>
    <x v="4"/>
    <m/>
    <m/>
    <m/>
    <m/>
    <m/>
    <m/>
    <m/>
    <m/>
    <m/>
    <m/>
    <m/>
    <m/>
    <m/>
    <m/>
    <m/>
    <s v="study_someties"/>
    <m/>
    <s v="moment_no"/>
    <s v="moment_no"/>
    <s v="moment_no"/>
    <s v="moment_yes"/>
    <m/>
    <s v="ability_unclear"/>
    <s v="Feel schools should open so we can send our child and she can learn/study"/>
    <m/>
    <s v="uuid:a3fb5527-7b0d-45e4-978b-ee36e27304f9"/>
    <n v="28"/>
    <s v="Anusha Sharma"/>
    <n v="0"/>
    <n v="0"/>
    <m/>
    <m/>
    <s v="collect:6DVozGpAMAKPzIUA"/>
    <m/>
    <s v="Avantika"/>
    <n v="7"/>
    <s v="female"/>
    <s v="child_enrol_no"/>
    <m/>
    <m/>
    <m/>
    <m/>
    <m/>
    <s v="n/a"/>
    <s v="n/a"/>
    <s v="n/a"/>
    <s v="child_enrol_no"/>
    <m/>
    <m/>
    <s v="child_last_enrol_no"/>
    <m/>
    <m/>
    <s v="n/a"/>
    <s v="n/a"/>
    <s v="n/a"/>
    <s v="n/a"/>
    <s v="n/a"/>
    <s v="n/a"/>
    <s v="n/a"/>
    <s v="n/a"/>
    <s v="n/a"/>
    <s v="n/a"/>
    <s v="n/a"/>
    <s v="n/a"/>
    <s v="n/a"/>
    <s v="n/a"/>
    <s v="n/a"/>
    <s v="n/a"/>
    <s v="n/a"/>
    <s v="n/a"/>
    <s v="n/a"/>
    <s v="n/a"/>
    <s v="n/a"/>
    <s v="n/a"/>
    <s v="n/a"/>
    <s v="n/a"/>
    <s v="n/a"/>
    <s v="n/a"/>
    <s v="n/a"/>
  </r>
  <r>
    <s v="uuid:e9ac013e-4a47-497e-bbdc-ad43dfa04eb4"/>
    <s v="2021-09-22T15:37:48.469Z"/>
    <m/>
    <s v="ITfC"/>
    <s v="Neeta"/>
    <d v="2021-09-22T00:00:00"/>
    <s v="in_person"/>
    <s v="karnataka"/>
    <s v="bengaluru_urban"/>
    <m/>
    <s v="Tilak Nagar 169"/>
    <s v="Bengaluru "/>
    <s v="urban"/>
    <m/>
    <s v="Santhi M"/>
    <s v="respondent_female"/>
    <s v="respondent_relationship_mother"/>
    <s v="household_head_yes"/>
    <n v="6"/>
    <s v="other"/>
    <s v="Christian"/>
    <s v="christian"/>
    <s v="income_source_other"/>
    <s v="lang_tamil lang_kan"/>
    <m/>
    <s v="another_state"/>
    <s v="Andhra Pradesh"/>
    <m/>
    <n v="2"/>
    <n v="2"/>
    <m/>
    <s v="edu_young_textbook_none"/>
    <s v="edu_young_meals_unclear"/>
    <s v="communication_no"/>
    <x v="5"/>
    <d v="2021-07-26T00:00:00"/>
    <n v="6"/>
    <m/>
    <m/>
    <s v="yes_sometimes"/>
    <s v="no"/>
    <s v="no"/>
    <m/>
    <s v="Use books"/>
    <s v="gaps_no"/>
    <m/>
    <s v="support_no"/>
    <s v="support_no"/>
    <s v="support_no"/>
    <m/>
    <m/>
    <m/>
    <m/>
    <m/>
    <m/>
    <m/>
    <m/>
    <s v="ability_more_less"/>
    <s v="Happy that school is open but facing  difficulty to pay the fees."/>
    <m/>
    <s v="uuid:e9ac013e-4a47-497e-bbdc-ad43dfa04eb4"/>
    <n v="28"/>
    <s v="Anusha Sharma"/>
    <n v="0"/>
    <n v="0"/>
    <m/>
    <m/>
    <s v="collect:6DVozGpAMAKPzIUA"/>
    <m/>
    <s v="Sunil"/>
    <n v="11"/>
    <s v="male"/>
    <s v="child_enrol_yes"/>
    <s v="child_class_4"/>
    <s v="child_private_school"/>
    <s v="child_last_enrol_yes"/>
    <s v="child_last_class_3"/>
    <s v="young_last_private_school"/>
    <s v="Anil"/>
    <n v="13"/>
    <s v="male"/>
    <s v="child_enrol_yes"/>
    <s v="child_class_8"/>
    <m/>
    <s v="child_last_enrol_yes"/>
    <s v="child_last_class_7"/>
    <s v="child_last_private_school"/>
    <s v="n/a"/>
    <s v="n/a"/>
    <s v="n/a"/>
    <s v="n/a"/>
    <s v="n/a"/>
    <s v="n/a"/>
    <s v="n/a"/>
    <s v="n/a"/>
    <s v="n/a"/>
    <s v="n/a"/>
    <s v="n/a"/>
    <s v="n/a"/>
    <s v="n/a"/>
    <s v="n/a"/>
    <s v="n/a"/>
    <s v="n/a"/>
    <s v="n/a"/>
    <s v="n/a"/>
    <s v="n/a"/>
    <s v="n/a"/>
    <s v="n/a"/>
    <s v="n/a"/>
    <s v="n/a"/>
    <s v="n/a"/>
    <s v="n/a"/>
    <s v="n/a"/>
    <s v="n/a"/>
  </r>
  <r>
    <s v="uuid:edb8d42f-5de6-4e93-8566-ad31c789a999"/>
    <s v="2021-09-22T15:37:39.914Z"/>
    <m/>
    <s v="ITfC"/>
    <s v="Marzia"/>
    <d v="2021-09-22T00:00:00"/>
    <s v="in_person"/>
    <s v="karnataka"/>
    <s v="bengaluru_urban"/>
    <m/>
    <s v="Tilak Nagar 169"/>
    <s v="Bengaluru "/>
    <s v="urban"/>
    <m/>
    <s v="Maqbool Jan"/>
    <s v="respondent_female"/>
    <s v="respondent_relationship_relative"/>
    <s v="household_head_no"/>
    <n v="5"/>
    <s v="caste_unclear"/>
    <m/>
    <s v="muslim"/>
    <s v="income_self_employ income_contract"/>
    <s v="lang_urdu"/>
    <m/>
    <s v="current_state"/>
    <m/>
    <m/>
    <n v="2"/>
    <n v="2"/>
    <m/>
    <s v="edu_young_textbook_all"/>
    <s v="edu_young_meals_unclear"/>
    <s v="communication_yes"/>
    <x v="5"/>
    <d v="2021-09-06T00:00:00"/>
    <n v="5"/>
    <m/>
    <m/>
    <m/>
    <m/>
    <m/>
    <m/>
    <s v="They do homework and send photos to teachers. Both children go for tuition"/>
    <s v="gaps_yes"/>
    <m/>
    <m/>
    <m/>
    <m/>
    <s v="Checking on child over phone"/>
    <m/>
    <m/>
    <m/>
    <m/>
    <m/>
    <m/>
    <m/>
    <s v="ability_unable"/>
    <s v="It's better if kids go to school. During lockdown they were not able to study much"/>
    <m/>
    <s v="uuid:edb8d42f-5de6-4e93-8566-ad31c789a999"/>
    <n v="28"/>
    <s v="Anusha Sharma"/>
    <n v="0"/>
    <n v="0"/>
    <m/>
    <m/>
    <s v="collect:6DVozGpAMAKPzIUA"/>
    <m/>
    <s v="Asif"/>
    <n v="9"/>
    <s v="male"/>
    <s v="child_enrol_no"/>
    <m/>
    <m/>
    <s v="child_last_enrol_yes"/>
    <s v="child_last_class_3"/>
    <s v="young_last_government_school"/>
    <s v="Adil"/>
    <n v="10"/>
    <s v="male"/>
    <s v="child_enrol_yes"/>
    <s v="child_class_6"/>
    <s v="child_government_school"/>
    <s v="child_last_enrol_yes"/>
    <s v="child_last_class_4"/>
    <s v="child_last_government_school"/>
    <s v="n/a"/>
    <s v="n/a"/>
    <s v="n/a"/>
    <s v="n/a"/>
    <s v="n/a"/>
    <s v="n/a"/>
    <s v="n/a"/>
    <s v="n/a"/>
    <s v="n/a"/>
    <s v="n/a"/>
    <s v="n/a"/>
    <s v="n/a"/>
    <s v="n/a"/>
    <s v="n/a"/>
    <s v="n/a"/>
    <s v="n/a"/>
    <s v="n/a"/>
    <s v="n/a"/>
    <s v="n/a"/>
    <s v="n/a"/>
    <s v="n/a"/>
    <s v="n/a"/>
    <s v="n/a"/>
    <s v="n/a"/>
    <s v="n/a"/>
    <s v="n/a"/>
    <s v="n/a"/>
  </r>
  <r>
    <s v="uuid:e0ae73c2-eb40-4b0d-9e76-c763724d918b"/>
    <s v="2021-09-22T12:32:54.681Z"/>
    <m/>
    <s v="ITfC"/>
    <s v="Guru"/>
    <d v="2021-09-22T00:00:00"/>
    <s v="in_person"/>
    <s v="karnataka"/>
    <s v="bengaluru_urban"/>
    <m/>
    <s v="Tilak Nagar 169"/>
    <s v="Bengaluru "/>
    <s v="urban"/>
    <m/>
    <s v="Pushpa"/>
    <s v="respondent_female"/>
    <s v="respondent_relationship_mother"/>
    <s v="household_head_no"/>
    <n v="4"/>
    <s v="sc"/>
    <m/>
    <s v="hindu"/>
    <s v="income_source_contract income_source_self_employed"/>
    <s v="lang_tamil"/>
    <m/>
    <s v="current_state"/>
    <m/>
    <m/>
    <n v="2"/>
    <n v="2"/>
    <m/>
    <s v="edu_young_textbook_none"/>
    <s v="edu_young_meals_unclear"/>
    <s v="communication_yes"/>
    <x v="4"/>
    <m/>
    <m/>
    <m/>
    <m/>
    <m/>
    <m/>
    <m/>
    <m/>
    <m/>
    <m/>
    <m/>
    <m/>
    <m/>
    <m/>
    <m/>
    <s v="study_someties"/>
    <m/>
    <s v="moment_no"/>
    <s v="moment_no"/>
    <s v="moment_no"/>
    <m/>
    <m/>
    <s v="ability_declined"/>
    <s v="School should start. Children will learn and be safe"/>
    <m/>
    <s v="uuid:e0ae73c2-eb40-4b0d-9e76-c763724d918b"/>
    <n v="28"/>
    <s v="Anusha Sharma"/>
    <n v="0"/>
    <n v="0"/>
    <m/>
    <m/>
    <s v="collect:iE1UsJKEeDASBPHA"/>
    <m/>
    <s v="Santhosh"/>
    <n v="8"/>
    <s v="male"/>
    <s v="child_enrol_no"/>
    <s v="child_class_3"/>
    <s v="child_other"/>
    <s v="child_last_enrol_no"/>
    <m/>
    <m/>
    <s v="Sadhana"/>
    <n v="9"/>
    <s v="female"/>
    <s v="child_enrol_yes"/>
    <m/>
    <m/>
    <s v="child_last_enrol_no"/>
    <m/>
    <m/>
    <s v="n/a"/>
    <s v="n/a"/>
    <s v="n/a"/>
    <s v="n/a"/>
    <s v="n/a"/>
    <s v="n/a"/>
    <s v="n/a"/>
    <s v="n/a"/>
    <s v="n/a"/>
    <s v="n/a"/>
    <s v="n/a"/>
    <s v="n/a"/>
    <s v="n/a"/>
    <s v="n/a"/>
    <s v="n/a"/>
    <s v="n/a"/>
    <s v="n/a"/>
    <s v="n/a"/>
    <s v="n/a"/>
    <s v="n/a"/>
    <s v="n/a"/>
    <s v="n/a"/>
    <s v="n/a"/>
    <s v="n/a"/>
    <s v="n/a"/>
    <s v="n/a"/>
    <s v="n/a"/>
  </r>
  <r>
    <s v="uuid:bdb98e74-e533-4272-8355-510bb33aadb1"/>
    <s v="2021-09-22T12:11:01.586Z"/>
    <m/>
    <s v="ITfC"/>
    <s v="Guru"/>
    <d v="2021-09-22T00:00:00"/>
    <s v="in_person"/>
    <s v="karnataka"/>
    <s v="bengaluru_urban"/>
    <m/>
    <s v="Tilak Nagar 169"/>
    <s v="Bengaluru "/>
    <s v="urban"/>
    <m/>
    <s v="Muniamma"/>
    <s v="respondent_female"/>
    <s v="respondent_relationship_mother"/>
    <s v="household_head_no"/>
    <n v="9"/>
    <s v="sc"/>
    <m/>
    <s v="hindu"/>
    <s v="income_source_casual_labour"/>
    <s v="lang_tamil"/>
    <m/>
    <s v="current_state"/>
    <m/>
    <m/>
    <n v="3"/>
    <n v="3"/>
    <m/>
    <s v="edu_young_textbook_none"/>
    <s v="edu_young_meals_unclear"/>
    <s v="communication_no"/>
    <x v="4"/>
    <m/>
    <m/>
    <m/>
    <m/>
    <m/>
    <m/>
    <m/>
    <m/>
    <m/>
    <m/>
    <m/>
    <m/>
    <m/>
    <m/>
    <m/>
    <s v="study_someties"/>
    <m/>
    <s v="moment_no"/>
    <m/>
    <s v="moment_no"/>
    <m/>
    <m/>
    <s v="ability_improved"/>
    <s v="Fees difficult to pay 24000 for two children"/>
    <m/>
    <s v="uuid:bdb98e74-e533-4272-8355-510bb33aadb1"/>
    <n v="28"/>
    <s v="Anusha Sharma"/>
    <n v="0"/>
    <n v="0"/>
    <m/>
    <m/>
    <s v="collect:iE1UsJKEeDASBPHA"/>
    <m/>
    <s v="Mahesh"/>
    <n v="7"/>
    <s v="male"/>
    <s v="child_enrol_no"/>
    <s v="child_class_1"/>
    <s v="child_unclear"/>
    <s v="child_last_enrol_no"/>
    <m/>
    <m/>
    <s v="Akshaya"/>
    <n v="11"/>
    <s v="female"/>
    <s v="child_enrol_yes"/>
    <s v="child_class_10"/>
    <s v="child_government_school"/>
    <s v="child_last_enrol_yes"/>
    <s v="child_last_class_9"/>
    <s v="child_last_government_school"/>
    <s v="n/a"/>
    <s v="n/a"/>
    <s v="n/a"/>
    <s v="n/a"/>
    <s v="n/a"/>
    <s v="n/a"/>
    <s v="n/a"/>
    <s v="n/a"/>
    <s v="n/a"/>
    <s v="n/a"/>
    <s v="n/a"/>
    <s v="n/a"/>
    <s v="n/a"/>
    <s v="n/a"/>
    <s v="n/a"/>
    <s v="n/a"/>
    <s v="n/a"/>
    <s v="n/a"/>
    <s v="n/a"/>
    <s v="n/a"/>
    <s v="n/a"/>
    <s v="n/a"/>
    <s v="n/a"/>
    <s v="n/a"/>
    <s v="n/a"/>
    <s v="n/a"/>
    <s v="n/a"/>
  </r>
  <r>
    <s v="uuid:2b1e4d26-3677-4168-ac14-4b77a17d65ca"/>
    <s v="2021-09-22T11:56:41.645Z"/>
    <m/>
    <s v="ITfC"/>
    <s v="Guru"/>
    <d v="2021-09-22T00:00:00"/>
    <s v="in_person"/>
    <s v="karnataka"/>
    <s v="bengaluru_urban"/>
    <m/>
    <s v="Tilak Nagar 169"/>
    <s v="Bengaluru "/>
    <s v="urban"/>
    <m/>
    <s v="Sumathi"/>
    <s v="respondent_female"/>
    <s v="respondent_relationship_mother"/>
    <s v="household_head_no"/>
    <n v="4"/>
    <s v="sc"/>
    <m/>
    <s v="hindu"/>
    <s v="income_source_contract income_source_casual_labour"/>
    <s v="lang_tamil"/>
    <m/>
    <s v="current_state"/>
    <m/>
    <m/>
    <n v="2"/>
    <n v="2"/>
    <m/>
    <s v="edu_young_textbook_all"/>
    <s v="edu_young_meals_unclear"/>
    <s v="communication_no"/>
    <x v="5"/>
    <d v="2021-08-16T00:00:00"/>
    <n v="0"/>
    <s v="Brother was ill"/>
    <m/>
    <s v="no"/>
    <s v="no"/>
    <s v="no"/>
    <m/>
    <m/>
    <s v="gaps_no"/>
    <m/>
    <s v="support_no"/>
    <s v="support_no"/>
    <s v="support_no"/>
    <m/>
    <m/>
    <m/>
    <m/>
    <m/>
    <m/>
    <m/>
    <m/>
    <s v="ability_declined"/>
    <s v="Forgot rhymes. Forgot reading. School must opening"/>
    <m/>
    <s v="uuid:2b1e4d26-3677-4168-ac14-4b77a17d65ca"/>
    <n v="28"/>
    <s v="Anusha Sharma"/>
    <n v="0"/>
    <n v="0"/>
    <m/>
    <m/>
    <s v="collect:iE1UsJKEeDASBPHA"/>
    <m/>
    <s v="Prathish"/>
    <n v="7"/>
    <s v="male"/>
    <s v="child_enrol_yes"/>
    <s v="child_class_1"/>
    <s v="child_private_school"/>
    <s v="child_last_enrol_no"/>
    <m/>
    <m/>
    <s v="Sri hari"/>
    <n v="8"/>
    <s v="male"/>
    <s v="child_enrol_yes"/>
    <s v="child_class_2"/>
    <s v="child_private_school"/>
    <s v="child_last_enrol_no"/>
    <m/>
    <m/>
    <s v="n/a"/>
    <s v="n/a"/>
    <s v="n/a"/>
    <s v="n/a"/>
    <s v="n/a"/>
    <s v="n/a"/>
    <s v="n/a"/>
    <s v="n/a"/>
    <s v="n/a"/>
    <s v="n/a"/>
    <s v="n/a"/>
    <s v="n/a"/>
    <s v="n/a"/>
    <s v="n/a"/>
    <s v="n/a"/>
    <s v="n/a"/>
    <s v="n/a"/>
    <s v="n/a"/>
    <s v="n/a"/>
    <s v="n/a"/>
    <s v="n/a"/>
    <s v="n/a"/>
    <s v="n/a"/>
    <s v="n/a"/>
    <s v="n/a"/>
    <s v="n/a"/>
    <s v="n/a"/>
  </r>
  <r>
    <s v="uuid:7db9100d-148a-4d12-907e-6e55a74d2296"/>
    <s v="2021-09-22T11:27:23.857Z"/>
    <m/>
    <s v="ITfC"/>
    <s v="Anusha"/>
    <d v="2021-09-22T00:00:00"/>
    <s v="in_person"/>
    <s v="karnataka"/>
    <s v="bengaluru_urban"/>
    <m/>
    <s v="Tilak Nagar 169"/>
    <s v="Bengaluru "/>
    <s v="urban"/>
    <m/>
    <s v="Meenakshi"/>
    <s v="respondent_female"/>
    <s v="respondent_relationship_mother"/>
    <s v="household_head_no"/>
    <n v="5"/>
    <s v="sc"/>
    <m/>
    <s v="hindu"/>
    <s v="income_source_org_sector"/>
    <s v="lang_tamil lang_kan"/>
    <m/>
    <s v="another_state"/>
    <s v="Tamil Nadu"/>
    <m/>
    <n v="2"/>
    <n v="2"/>
    <m/>
    <s v="edu_young_textbook_none"/>
    <s v="edu_young_meals_unclear"/>
    <s v="communication_no"/>
    <x v="5"/>
    <d v="2021-07-26T00:00:00"/>
    <n v="6"/>
    <m/>
    <m/>
    <s v="no"/>
    <s v="no"/>
    <s v="no"/>
    <m/>
    <s v="No"/>
    <s v="gaps_no"/>
    <m/>
    <s v="support_no"/>
    <s v="support_no"/>
    <s v="support_no"/>
    <s v="No"/>
    <m/>
    <m/>
    <m/>
    <m/>
    <m/>
    <m/>
    <m/>
    <s v="ability_declined"/>
    <s v="The huge gap in academic period can be difficult for child to adapt when school reopens"/>
    <m/>
    <s v="uuid:7db9100d-148a-4d12-907e-6e55a74d2296"/>
    <n v="28"/>
    <s v="Anusha Sharma"/>
    <n v="0"/>
    <n v="0"/>
    <m/>
    <m/>
    <s v="collect:ahkG9eJrdyYyOsgU"/>
    <m/>
    <s v="Pooja"/>
    <n v="7"/>
    <s v="female"/>
    <s v="child_enrol_no"/>
    <m/>
    <m/>
    <s v="child_last_enrol_no"/>
    <m/>
    <m/>
    <s v="Tharun"/>
    <n v="12"/>
    <s v="male"/>
    <s v="child_enrol_yes"/>
    <s v="child_class_7"/>
    <s v="child_private_school"/>
    <s v="child_last_enrol_yes"/>
    <s v="child_last_class_6"/>
    <s v="child_last_private_school"/>
    <s v="n/a"/>
    <s v="n/a"/>
    <s v="n/a"/>
    <s v="n/a"/>
    <s v="n/a"/>
    <s v="n/a"/>
    <s v="n/a"/>
    <s v="n/a"/>
    <s v="n/a"/>
    <s v="n/a"/>
    <s v="n/a"/>
    <s v="n/a"/>
    <s v="n/a"/>
    <s v="n/a"/>
    <s v="n/a"/>
    <s v="n/a"/>
    <s v="n/a"/>
    <s v="n/a"/>
    <s v="n/a"/>
    <s v="n/a"/>
    <s v="n/a"/>
    <s v="n/a"/>
    <s v="n/a"/>
    <s v="n/a"/>
    <s v="n/a"/>
    <s v="n/a"/>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36" cacheId="162"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3">
  <location ref="A100:B112" firstHeaderRow="1" firstDataRow="1" firstDataCol="1"/>
  <pivotFields count="11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12">
        <item x="5"/>
        <item x="0"/>
        <item x="1"/>
        <item x="8"/>
        <item x="9"/>
        <item x="7"/>
        <item x="2"/>
        <item x="10"/>
        <item x="6"/>
        <item x="4"/>
        <item x="11"/>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3"/>
  </rowFields>
  <rowItems count="12">
    <i>
      <x/>
    </i>
    <i>
      <x v="1"/>
    </i>
    <i>
      <x v="2"/>
    </i>
    <i>
      <x v="3"/>
    </i>
    <i>
      <x v="4"/>
    </i>
    <i>
      <x v="5"/>
    </i>
    <i>
      <x v="6"/>
    </i>
    <i>
      <x v="7"/>
    </i>
    <i>
      <x v="8"/>
    </i>
    <i>
      <x v="9"/>
    </i>
    <i>
      <x v="10"/>
    </i>
    <i>
      <x v="11"/>
    </i>
  </rowItems>
  <colItems count="1">
    <i/>
  </colItems>
  <dataFields count="1">
    <dataField name="Count of 10.What language do you speak at home?" fld="23"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28" cacheId="161"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3">
  <location ref="A78:B83" firstHeaderRow="1" firstDataRow="1" firstDataCol="1"/>
  <pivotFields count="11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5">
        <item x="1"/>
        <item x="0"/>
        <item x="2"/>
        <item x="3"/>
        <item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1"/>
  </rowFields>
  <rowItems count="5">
    <i>
      <x/>
    </i>
    <i>
      <x v="1"/>
    </i>
    <i>
      <x v="2"/>
    </i>
    <i>
      <x v="3"/>
    </i>
    <i>
      <x v="4"/>
    </i>
  </rowItems>
  <colItems count="1">
    <i/>
  </colItems>
  <dataFields count="1">
    <dataField name="Count of 4.Religion" fld="21"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7000000}" name="PivotTable84" cacheId="166"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3">
  <location ref="A230:B236" firstHeaderRow="1" firstDataRow="1" firstDataCol="1"/>
  <pivotFields count="11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6">
        <item x="2"/>
        <item x="1"/>
        <item x="0"/>
        <item x="4"/>
        <item x="3"/>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34"/>
  </rowFields>
  <rowItems count="6">
    <i>
      <x/>
    </i>
    <i>
      <x v="1"/>
    </i>
    <i>
      <x v="2"/>
    </i>
    <i>
      <x v="3"/>
    </i>
    <i>
      <x v="4"/>
    </i>
    <i>
      <x v="5"/>
    </i>
  </rowItems>
  <colItems count="1">
    <i/>
  </colItems>
  <dataFields count="1">
    <dataField name="Count of edu_young_school_status" fld="34"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6000000}" name="PivotTable56" cacheId="165"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3">
  <location ref="A188:B192" firstHeaderRow="1" firstDataRow="1" firstDataCol="1"/>
  <pivotFields count="11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4">
        <item x="0"/>
        <item x="3"/>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32"/>
  </rowFields>
  <rowItems count="4">
    <i>
      <x/>
    </i>
    <i>
      <x v="1"/>
    </i>
    <i>
      <x v="2"/>
    </i>
    <i>
      <x v="3"/>
    </i>
  </rowItems>
  <colItems count="1">
    <i/>
  </colItems>
  <dataFields count="1">
    <dataField name="Count of 33.Does this child get mid-day meals  ?" fld="32"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1" cacheId="160"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3">
  <location ref="A55:B60" firstHeaderRow="1" firstDataRow="1" firstDataCol="1"/>
  <pivotFields count="11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5">
        <item x="3"/>
        <item x="1"/>
        <item x="4"/>
        <item x="2"/>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9"/>
  </rowFields>
  <rowItems count="5">
    <i>
      <x/>
    </i>
    <i>
      <x v="1"/>
    </i>
    <i>
      <x v="2"/>
    </i>
    <i>
      <x v="3"/>
    </i>
    <i>
      <x v="4"/>
    </i>
  </rowItems>
  <colItems count="1">
    <i/>
  </colItems>
  <dataFields count="1">
    <dataField name="Count of caste_name" fld="19"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000-000005000000}" name="PivotTable50" cacheId="164"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3">
  <location ref="A164:B168" firstHeaderRow="1" firstDataRow="1" firstDataCol="1"/>
  <pivotFields count="11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4">
        <item x="0"/>
        <item x="3"/>
        <item x="1"/>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31"/>
  </rowFields>
  <rowItems count="4">
    <i>
      <x/>
    </i>
    <i>
      <x v="1"/>
    </i>
    <i>
      <x v="2"/>
    </i>
    <i>
      <x v="3"/>
    </i>
  </rowItems>
  <colItems count="1">
    <i/>
  </colItems>
  <dataFields count="1">
    <dataField name="Count of 32.Does this child have textbooks for this school year ?" fld="31"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PivotTable5" cacheId="159"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1">
  <location ref="A3:B5" firstHeaderRow="1" firstDataRow="1" firstDataCol="1"/>
  <pivotFields count="11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12"/>
  </rowFields>
  <rowItems count="2">
    <i>
      <x/>
    </i>
    <i>
      <x v="1"/>
    </i>
  </rowItems>
  <colItems count="1">
    <i/>
  </colItems>
  <dataFields count="1">
    <dataField name="Count of 3.Category " fld="1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PivotTable42" cacheId="163" applyNumberFormats="0" applyBorderFormats="0" applyFontFormats="0" applyPatternFormats="0" applyAlignmentFormats="0" applyWidthHeightFormats="1" dataCaption="Values" updatedVersion="7" minRefreshableVersion="3" useAutoFormatting="1" rowGrandTotals="0" colGrandTotals="0" itemPrintTitles="1" createdVersion="7" indent="0" compact="0" compactData="0" multipleFieldFilters="0" chartFormat="3">
  <location ref="A124:B127" firstHeaderRow="1" firstDataRow="1" firstDataCol="1"/>
  <pivotFields count="11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3">
        <item x="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5"/>
  </rowFields>
  <rowItems count="3">
    <i>
      <x/>
    </i>
    <i>
      <x v="1"/>
    </i>
    <i>
      <x v="2"/>
    </i>
  </rowItems>
  <colItems count="1">
    <i/>
  </colItems>
  <dataFields count="1">
    <dataField name="Count of 11.What is your native state ?" fld="25"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340"/>
  <sheetViews>
    <sheetView tabSelected="1" topLeftCell="A304" workbookViewId="0">
      <selection activeCell="B232" sqref="B232"/>
    </sheetView>
  </sheetViews>
  <sheetFormatPr defaultRowHeight="14.4" x14ac:dyDescent="0.55000000000000004"/>
  <cols>
    <col min="1" max="1" width="12.15625" bestFit="1" customWidth="1"/>
    <col min="2" max="2" width="17.47265625" bestFit="1" customWidth="1"/>
  </cols>
  <sheetData>
    <row r="3" spans="1:2" x14ac:dyDescent="0.55000000000000004">
      <c r="A3" s="3" t="s">
        <v>12</v>
      </c>
      <c r="B3" t="s">
        <v>1036</v>
      </c>
    </row>
    <row r="4" spans="1:2" x14ac:dyDescent="0.55000000000000004">
      <c r="A4" t="s">
        <v>406</v>
      </c>
      <c r="B4" s="4">
        <v>51</v>
      </c>
    </row>
    <row r="5" spans="1:2" x14ac:dyDescent="0.55000000000000004">
      <c r="A5" t="s">
        <v>123</v>
      </c>
      <c r="B5" s="4">
        <v>51</v>
      </c>
    </row>
    <row r="28" spans="1:1" x14ac:dyDescent="0.55000000000000004">
      <c r="A28" t="s">
        <v>1037</v>
      </c>
    </row>
    <row r="43" spans="1:3" x14ac:dyDescent="0.55000000000000004">
      <c r="A43" t="s">
        <v>1065</v>
      </c>
    </row>
    <row r="45" spans="1:3" x14ac:dyDescent="0.55000000000000004">
      <c r="B45" t="s">
        <v>1059</v>
      </c>
      <c r="C45">
        <f>COUNTIF('1- Karnataka Households survey-'!X2:X103,"income_source_casual_labour")</f>
        <v>57</v>
      </c>
    </row>
    <row r="46" spans="1:3" x14ac:dyDescent="0.55000000000000004">
      <c r="B46" t="s">
        <v>1061</v>
      </c>
      <c r="C46">
        <f>COUNTIF('1- Karnataka Households survey-'!X2:X103,"income_source_contract_income")</f>
        <v>0</v>
      </c>
    </row>
    <row r="47" spans="1:3" x14ac:dyDescent="0.55000000000000004">
      <c r="B47" t="s">
        <v>1062</v>
      </c>
      <c r="C47">
        <f>COUNTIF('1- Karnataka Households survey-'!X2:X103,"income_source_org_sector")</f>
        <v>3</v>
      </c>
    </row>
    <row r="48" spans="1:3" x14ac:dyDescent="0.55000000000000004">
      <c r="B48" t="s">
        <v>1060</v>
      </c>
      <c r="C48">
        <f>COUNTIF('1- Karnataka Households survey-'!X2:X103,"income_source_self_employed")</f>
        <v>4</v>
      </c>
    </row>
    <row r="49" spans="1:3" x14ac:dyDescent="0.55000000000000004">
      <c r="B49" t="s">
        <v>1063</v>
      </c>
      <c r="C49">
        <f>COUNTIF('1- Karnataka Households survey-'!X2:X103,"income_source_farming")</f>
        <v>8</v>
      </c>
    </row>
    <row r="50" spans="1:3" x14ac:dyDescent="0.55000000000000004">
      <c r="B50" t="s">
        <v>1064</v>
      </c>
      <c r="C50">
        <f>COUNTIF('1- Karnataka Households survey-'!X3:X104,"income_source_other")</f>
        <v>5</v>
      </c>
    </row>
    <row r="55" spans="1:3" x14ac:dyDescent="0.55000000000000004">
      <c r="A55" s="3" t="s">
        <v>19</v>
      </c>
      <c r="B55" t="s">
        <v>1038</v>
      </c>
    </row>
    <row r="56" spans="1:3" x14ac:dyDescent="0.55000000000000004">
      <c r="A56" t="s">
        <v>200</v>
      </c>
      <c r="B56" s="4">
        <v>13</v>
      </c>
    </row>
    <row r="57" spans="1:3" x14ac:dyDescent="0.55000000000000004">
      <c r="A57" t="s">
        <v>155</v>
      </c>
      <c r="B57" s="4">
        <v>45</v>
      </c>
    </row>
    <row r="58" spans="1:3" x14ac:dyDescent="0.55000000000000004">
      <c r="A58" t="s">
        <v>277</v>
      </c>
      <c r="B58" s="4">
        <v>9</v>
      </c>
    </row>
    <row r="59" spans="1:3" x14ac:dyDescent="0.55000000000000004">
      <c r="A59" t="s">
        <v>167</v>
      </c>
      <c r="B59" s="4">
        <v>28</v>
      </c>
    </row>
    <row r="60" spans="1:3" x14ac:dyDescent="0.55000000000000004">
      <c r="A60" t="s">
        <v>128</v>
      </c>
      <c r="B60" s="4">
        <v>7</v>
      </c>
    </row>
    <row r="78" spans="1:2" x14ac:dyDescent="0.55000000000000004">
      <c r="A78" s="3" t="s">
        <v>21</v>
      </c>
      <c r="B78" t="s">
        <v>1039</v>
      </c>
    </row>
    <row r="79" spans="1:2" x14ac:dyDescent="0.55000000000000004">
      <c r="A79" t="s">
        <v>201</v>
      </c>
      <c r="B79" s="4">
        <v>15</v>
      </c>
    </row>
    <row r="80" spans="1:2" x14ac:dyDescent="0.55000000000000004">
      <c r="A80" t="s">
        <v>129</v>
      </c>
      <c r="B80" s="4">
        <v>70</v>
      </c>
    </row>
    <row r="81" spans="1:2" x14ac:dyDescent="0.55000000000000004">
      <c r="A81" t="s">
        <v>710</v>
      </c>
      <c r="B81" s="4">
        <v>13</v>
      </c>
    </row>
    <row r="82" spans="1:2" x14ac:dyDescent="0.55000000000000004">
      <c r="A82" t="s">
        <v>874</v>
      </c>
      <c r="B82" s="4">
        <v>2</v>
      </c>
    </row>
    <row r="83" spans="1:2" x14ac:dyDescent="0.55000000000000004">
      <c r="A83" t="s">
        <v>519</v>
      </c>
      <c r="B83" s="4">
        <v>2</v>
      </c>
    </row>
    <row r="100" spans="1:2" x14ac:dyDescent="0.55000000000000004">
      <c r="A100" s="3" t="s">
        <v>23</v>
      </c>
      <c r="B100" t="s">
        <v>1040</v>
      </c>
    </row>
    <row r="101" spans="1:2" x14ac:dyDescent="0.55000000000000004">
      <c r="A101" t="s">
        <v>525</v>
      </c>
      <c r="B101" s="4">
        <v>2</v>
      </c>
    </row>
    <row r="102" spans="1:2" x14ac:dyDescent="0.55000000000000004">
      <c r="A102" t="s">
        <v>131</v>
      </c>
      <c r="B102" s="4">
        <v>43</v>
      </c>
    </row>
    <row r="103" spans="1:2" x14ac:dyDescent="0.55000000000000004">
      <c r="A103" t="s">
        <v>202</v>
      </c>
      <c r="B103" s="4">
        <v>6</v>
      </c>
    </row>
    <row r="104" spans="1:2" x14ac:dyDescent="0.55000000000000004">
      <c r="A104" t="s">
        <v>722</v>
      </c>
      <c r="B104" s="4">
        <v>2</v>
      </c>
    </row>
    <row r="105" spans="1:2" x14ac:dyDescent="0.55000000000000004">
      <c r="A105" t="s">
        <v>782</v>
      </c>
      <c r="B105" s="4">
        <v>5</v>
      </c>
    </row>
    <row r="106" spans="1:2" x14ac:dyDescent="0.55000000000000004">
      <c r="A106" t="s">
        <v>711</v>
      </c>
      <c r="B106" s="4">
        <v>6</v>
      </c>
    </row>
    <row r="107" spans="1:2" x14ac:dyDescent="0.55000000000000004">
      <c r="A107" t="s">
        <v>433</v>
      </c>
      <c r="B107" s="4">
        <v>14</v>
      </c>
    </row>
    <row r="108" spans="1:2" x14ac:dyDescent="0.55000000000000004">
      <c r="A108" t="s">
        <v>988</v>
      </c>
      <c r="B108" s="4">
        <v>2</v>
      </c>
    </row>
    <row r="109" spans="1:2" x14ac:dyDescent="0.55000000000000004">
      <c r="A109" t="s">
        <v>603</v>
      </c>
      <c r="B109" s="4">
        <v>11</v>
      </c>
    </row>
    <row r="110" spans="1:2" x14ac:dyDescent="0.55000000000000004">
      <c r="A110" t="s">
        <v>503</v>
      </c>
      <c r="B110" s="4">
        <v>9</v>
      </c>
    </row>
    <row r="111" spans="1:2" x14ac:dyDescent="0.55000000000000004">
      <c r="A111" t="s">
        <v>999</v>
      </c>
      <c r="B111" s="4">
        <v>1</v>
      </c>
    </row>
    <row r="112" spans="1:2" x14ac:dyDescent="0.55000000000000004">
      <c r="A112" t="s">
        <v>474</v>
      </c>
      <c r="B112" s="4">
        <v>1</v>
      </c>
    </row>
    <row r="124" spans="1:2" x14ac:dyDescent="0.55000000000000004">
      <c r="A124" s="3" t="s">
        <v>25</v>
      </c>
      <c r="B124" t="s">
        <v>1041</v>
      </c>
    </row>
    <row r="125" spans="1:2" x14ac:dyDescent="0.55000000000000004">
      <c r="A125" t="s">
        <v>845</v>
      </c>
      <c r="B125" s="4">
        <v>8</v>
      </c>
    </row>
    <row r="126" spans="1:2" x14ac:dyDescent="0.55000000000000004">
      <c r="A126" t="s">
        <v>132</v>
      </c>
      <c r="B126" s="4">
        <v>74</v>
      </c>
    </row>
    <row r="127" spans="1:2" x14ac:dyDescent="0.55000000000000004">
      <c r="A127" t="s">
        <v>698</v>
      </c>
      <c r="B127" s="4">
        <v>20</v>
      </c>
    </row>
    <row r="162" spans="1:2" s="7" customFormat="1" x14ac:dyDescent="0.55000000000000004">
      <c r="A162" s="7" t="s">
        <v>1043</v>
      </c>
    </row>
    <row r="164" spans="1:2" x14ac:dyDescent="0.55000000000000004">
      <c r="A164" s="3" t="s">
        <v>31</v>
      </c>
      <c r="B164" t="s">
        <v>1042</v>
      </c>
    </row>
    <row r="165" spans="1:2" x14ac:dyDescent="0.55000000000000004">
      <c r="A165" t="s">
        <v>133</v>
      </c>
      <c r="B165" s="4">
        <v>59</v>
      </c>
    </row>
    <row r="166" spans="1:2" x14ac:dyDescent="0.55000000000000004">
      <c r="A166" t="s">
        <v>248</v>
      </c>
      <c r="B166" s="4">
        <v>16</v>
      </c>
    </row>
    <row r="167" spans="1:2" x14ac:dyDescent="0.55000000000000004">
      <c r="A167" t="s">
        <v>168</v>
      </c>
      <c r="B167" s="4">
        <v>22</v>
      </c>
    </row>
    <row r="168" spans="1:2" x14ac:dyDescent="0.55000000000000004">
      <c r="A168" t="s">
        <v>203</v>
      </c>
      <c r="B168" s="4">
        <v>5</v>
      </c>
    </row>
    <row r="188" spans="1:2" x14ac:dyDescent="0.55000000000000004">
      <c r="A188" s="3" t="s">
        <v>32</v>
      </c>
      <c r="B188" t="s">
        <v>1044</v>
      </c>
    </row>
    <row r="189" spans="1:2" x14ac:dyDescent="0.55000000000000004">
      <c r="A189" t="s">
        <v>134</v>
      </c>
      <c r="B189" s="4">
        <v>35</v>
      </c>
    </row>
    <row r="190" spans="1:2" x14ac:dyDescent="0.55000000000000004">
      <c r="A190" t="s">
        <v>643</v>
      </c>
      <c r="B190" s="4">
        <v>3</v>
      </c>
    </row>
    <row r="191" spans="1:2" x14ac:dyDescent="0.55000000000000004">
      <c r="A191" t="s">
        <v>279</v>
      </c>
      <c r="B191" s="4">
        <v>13</v>
      </c>
    </row>
    <row r="192" spans="1:2" x14ac:dyDescent="0.55000000000000004">
      <c r="A192" t="s">
        <v>204</v>
      </c>
      <c r="B192" s="4">
        <v>51</v>
      </c>
    </row>
    <row r="210" spans="1:1" x14ac:dyDescent="0.55000000000000004">
      <c r="A210" s="5" t="s">
        <v>33</v>
      </c>
    </row>
    <row r="211" spans="1:1" x14ac:dyDescent="0.55000000000000004">
      <c r="A211" t="s">
        <v>135</v>
      </c>
    </row>
    <row r="212" spans="1:1" x14ac:dyDescent="0.55000000000000004">
      <c r="A212" t="s">
        <v>205</v>
      </c>
    </row>
    <row r="213" spans="1:1" x14ac:dyDescent="0.55000000000000004">
      <c r="A213" t="s">
        <v>157</v>
      </c>
    </row>
    <row r="215" spans="1:1" x14ac:dyDescent="0.55000000000000004">
      <c r="A215" t="s">
        <v>1046</v>
      </c>
    </row>
    <row r="230" spans="1:2" x14ac:dyDescent="0.55000000000000004">
      <c r="A230" s="3" t="s">
        <v>34</v>
      </c>
      <c r="B230" t="s">
        <v>1045</v>
      </c>
    </row>
    <row r="231" spans="1:2" x14ac:dyDescent="0.55000000000000004">
      <c r="A231" t="s">
        <v>280</v>
      </c>
      <c r="B231" s="4">
        <v>21</v>
      </c>
    </row>
    <row r="232" spans="1:2" x14ac:dyDescent="0.55000000000000004">
      <c r="A232" t="s">
        <v>206</v>
      </c>
      <c r="B232" s="4">
        <v>4</v>
      </c>
    </row>
    <row r="233" spans="1:2" x14ac:dyDescent="0.55000000000000004">
      <c r="A233" t="s">
        <v>136</v>
      </c>
      <c r="B233" s="4">
        <v>69</v>
      </c>
    </row>
    <row r="234" spans="1:2" x14ac:dyDescent="0.55000000000000004">
      <c r="A234" t="s">
        <v>981</v>
      </c>
      <c r="B234" s="4">
        <v>3</v>
      </c>
    </row>
    <row r="235" spans="1:2" x14ac:dyDescent="0.55000000000000004">
      <c r="A235" t="s">
        <v>972</v>
      </c>
      <c r="B235" s="4">
        <v>1</v>
      </c>
    </row>
    <row r="236" spans="1:2" x14ac:dyDescent="0.55000000000000004">
      <c r="A236" t="s">
        <v>989</v>
      </c>
      <c r="B236" s="4">
        <v>4</v>
      </c>
    </row>
    <row r="251" spans="1:3" x14ac:dyDescent="0.55000000000000004">
      <c r="A251" t="s">
        <v>1071</v>
      </c>
    </row>
    <row r="252" spans="1:3" x14ac:dyDescent="0.55000000000000004">
      <c r="B252" t="s">
        <v>666</v>
      </c>
      <c r="C252">
        <f>COUNTIF('1- Karnataka Households survey-'!AR2:AR103,"yes")</f>
        <v>11</v>
      </c>
    </row>
    <row r="253" spans="1:3" x14ac:dyDescent="0.55000000000000004">
      <c r="B253" t="s">
        <v>284</v>
      </c>
      <c r="C253">
        <f>COUNTIF('1- Karnataka Households survey-'!AR2:AR103,"no")</f>
        <v>28</v>
      </c>
    </row>
    <row r="254" spans="1:3" x14ac:dyDescent="0.55000000000000004">
      <c r="B254" t="s">
        <v>1073</v>
      </c>
    </row>
    <row r="256" spans="1:3" x14ac:dyDescent="0.55000000000000004">
      <c r="A256" t="s">
        <v>1072</v>
      </c>
    </row>
    <row r="257" spans="1:3" x14ac:dyDescent="0.55000000000000004">
      <c r="B257" t="s">
        <v>666</v>
      </c>
      <c r="C257">
        <f>COUNTIF('1- Karnataka Households survey-'!AT2:AT103,"gaps_yes")</f>
        <v>37</v>
      </c>
    </row>
    <row r="258" spans="1:3" x14ac:dyDescent="0.55000000000000004">
      <c r="B258" t="s">
        <v>284</v>
      </c>
      <c r="C258">
        <f>COUNTIF('1- Karnataka Households survey-'!AT2:AT103,"gaps_no")</f>
        <v>26</v>
      </c>
    </row>
    <row r="259" spans="1:3" x14ac:dyDescent="0.55000000000000004">
      <c r="B259" t="s">
        <v>1074</v>
      </c>
      <c r="C259">
        <f>COUNTIF('1- Karnataka Households survey-'!AT2:AT103,"gaps_unclear")</f>
        <v>10</v>
      </c>
    </row>
    <row r="260" spans="1:3" x14ac:dyDescent="0.55000000000000004">
      <c r="B260" t="s">
        <v>1073</v>
      </c>
    </row>
    <row r="262" spans="1:3" x14ac:dyDescent="0.55000000000000004">
      <c r="A262" t="s">
        <v>1066</v>
      </c>
    </row>
    <row r="264" spans="1:3" x14ac:dyDescent="0.55000000000000004">
      <c r="B264" t="s">
        <v>1067</v>
      </c>
      <c r="C264">
        <f>COUNTIF('1- Karnataka Households survey-'!BG2:BG103,"child_ability_improved")</f>
        <v>27</v>
      </c>
    </row>
    <row r="265" spans="1:3" x14ac:dyDescent="0.55000000000000004">
      <c r="B265" t="s">
        <v>1068</v>
      </c>
      <c r="C265">
        <f>COUNTIF('1- Karnataka Households survey-'!BG2:BG103,"child_ability_declined")</f>
        <v>31</v>
      </c>
    </row>
    <row r="266" spans="1:3" x14ac:dyDescent="0.55000000000000004">
      <c r="B266" t="s">
        <v>1069</v>
      </c>
      <c r="C266">
        <f>COUNTIF('1- Karnataka Households survey-'!BG2:BG103,"child_ability_more_less")</f>
        <v>18</v>
      </c>
    </row>
    <row r="267" spans="1:3" x14ac:dyDescent="0.55000000000000004">
      <c r="B267" t="s">
        <v>1070</v>
      </c>
      <c r="C267">
        <f>COUNTIF('1- Karnataka Households survey-'!BG2:BG103,"child_ability_unable")</f>
        <v>18</v>
      </c>
    </row>
    <row r="271" spans="1:3" s="6" customFormat="1" x14ac:dyDescent="0.55000000000000004">
      <c r="A271" s="6" t="s">
        <v>1075</v>
      </c>
    </row>
    <row r="273" spans="1:1" x14ac:dyDescent="0.55000000000000004">
      <c r="A273" t="s">
        <v>1047</v>
      </c>
    </row>
    <row r="293" spans="1:3" x14ac:dyDescent="0.55000000000000004">
      <c r="A293" t="s">
        <v>1048</v>
      </c>
    </row>
    <row r="295" spans="1:3" x14ac:dyDescent="0.55000000000000004">
      <c r="B295" t="s">
        <v>1049</v>
      </c>
      <c r="C295">
        <f>COUNTIF('1- Karnataka Households survey-'!BU2:BU103,"male")</f>
        <v>56</v>
      </c>
    </row>
    <row r="296" spans="1:3" x14ac:dyDescent="0.55000000000000004">
      <c r="B296" t="s">
        <v>1050</v>
      </c>
      <c r="C296">
        <f>COUNTIF('1- Karnataka Households survey-'!BU2:BU103,"female")</f>
        <v>46</v>
      </c>
    </row>
    <row r="297" spans="1:3" x14ac:dyDescent="0.55000000000000004">
      <c r="B297" t="s">
        <v>1051</v>
      </c>
    </row>
    <row r="299" spans="1:3" x14ac:dyDescent="0.55000000000000004">
      <c r="A299" t="s">
        <v>1052</v>
      </c>
    </row>
    <row r="300" spans="1:3" x14ac:dyDescent="0.55000000000000004">
      <c r="B300" t="s">
        <v>666</v>
      </c>
      <c r="C300">
        <f>COUNTIF('1- Karnataka Households survey-'!BV2:BV103,"child_enrol_yes")</f>
        <v>85</v>
      </c>
    </row>
    <row r="301" spans="1:3" x14ac:dyDescent="0.55000000000000004">
      <c r="B301" t="s">
        <v>284</v>
      </c>
      <c r="C301">
        <f>COUNTIF('1- Karnataka Households survey-'!BV2:BV103,"child_enrol_no")</f>
        <v>17</v>
      </c>
    </row>
    <row r="304" spans="1:3" x14ac:dyDescent="0.55000000000000004">
      <c r="A304" t="s">
        <v>1054</v>
      </c>
    </row>
    <row r="305" spans="1:3" x14ac:dyDescent="0.55000000000000004">
      <c r="B305" t="s">
        <v>1053</v>
      </c>
      <c r="C305">
        <f>COUNTIF('1- Karnataka Households survey-'!BX2:BX103,"child_government_school")</f>
        <v>44</v>
      </c>
    </row>
    <row r="306" spans="1:3" x14ac:dyDescent="0.55000000000000004">
      <c r="B306" t="s">
        <v>1055</v>
      </c>
      <c r="C306">
        <f>COUNTIF('1- Karnataka Households survey-'!BX2:BX103,"child_private_school")</f>
        <v>39</v>
      </c>
    </row>
    <row r="308" spans="1:3" x14ac:dyDescent="0.55000000000000004">
      <c r="A308" t="s">
        <v>1056</v>
      </c>
    </row>
    <row r="309" spans="1:3" x14ac:dyDescent="0.55000000000000004">
      <c r="B309" t="s">
        <v>666</v>
      </c>
      <c r="C309">
        <f>COUNTIF('1- Karnataka Households survey-'!BY2:BY103,"child_last_enrol_yes")</f>
        <v>78</v>
      </c>
    </row>
    <row r="310" spans="1:3" x14ac:dyDescent="0.55000000000000004">
      <c r="B310" t="s">
        <v>284</v>
      </c>
      <c r="C310">
        <f>COUNTIF('1- Karnataka Households survey-'!BY2:BY103,"child_last_enrol_no")</f>
        <v>23</v>
      </c>
    </row>
    <row r="312" spans="1:3" x14ac:dyDescent="0.55000000000000004">
      <c r="A312" t="s">
        <v>1057</v>
      </c>
    </row>
    <row r="313" spans="1:3" x14ac:dyDescent="0.55000000000000004">
      <c r="B313" t="s">
        <v>1053</v>
      </c>
      <c r="C313">
        <f>COUNTIF('1- Karnataka Households survey-'!CA2:CA103,"child_last_government_school")</f>
        <v>43</v>
      </c>
    </row>
    <row r="314" spans="1:3" x14ac:dyDescent="0.55000000000000004">
      <c r="B314" t="s">
        <v>1055</v>
      </c>
      <c r="C314">
        <f>COUNTIF('1- Karnataka Households survey-'!CA2:CA103,"child_last_private_school")</f>
        <v>31</v>
      </c>
    </row>
    <row r="315" spans="1:3" x14ac:dyDescent="0.55000000000000004">
      <c r="B315" t="s">
        <v>1058</v>
      </c>
    </row>
    <row r="318" spans="1:3" x14ac:dyDescent="0.55000000000000004">
      <c r="A318" s="6" t="s">
        <v>1076</v>
      </c>
    </row>
    <row r="320" spans="1:3" x14ac:dyDescent="0.55000000000000004">
      <c r="A320" t="s">
        <v>1052</v>
      </c>
    </row>
    <row r="321" spans="1:3" x14ac:dyDescent="0.55000000000000004">
      <c r="B321" t="s">
        <v>666</v>
      </c>
      <c r="C321">
        <f>COUNTIF('1- Karnataka Households survey-'!CE2:CE103,"child_enrol_yes")</f>
        <v>52</v>
      </c>
    </row>
    <row r="322" spans="1:3" x14ac:dyDescent="0.55000000000000004">
      <c r="B322" t="s">
        <v>284</v>
      </c>
      <c r="C322">
        <f>COUNTIF('1- Karnataka Households survey-'!CE2:CE103,"child_enrol_no")</f>
        <v>9</v>
      </c>
    </row>
    <row r="323" spans="1:3" x14ac:dyDescent="0.55000000000000004">
      <c r="B323" t="s">
        <v>1077</v>
      </c>
      <c r="C323">
        <f>COUNTIF('1- Karnataka Households survey-'!CE2:CE103,"n/a")</f>
        <v>41</v>
      </c>
    </row>
    <row r="325" spans="1:3" x14ac:dyDescent="0.55000000000000004">
      <c r="A325" t="s">
        <v>1054</v>
      </c>
    </row>
    <row r="326" spans="1:3" x14ac:dyDescent="0.55000000000000004">
      <c r="B326" t="s">
        <v>1053</v>
      </c>
      <c r="C326">
        <f>COUNTIF('1- Karnataka Households survey-'!CG2:CG103,"child_government_school")</f>
        <v>30</v>
      </c>
    </row>
    <row r="327" spans="1:3" x14ac:dyDescent="0.55000000000000004">
      <c r="B327" t="s">
        <v>1055</v>
      </c>
      <c r="C327">
        <f>COUNTIF('1- Karnataka Households survey-'!CG2:CG103,"child_private_school")</f>
        <v>20</v>
      </c>
    </row>
    <row r="328" spans="1:3" x14ac:dyDescent="0.55000000000000004">
      <c r="B328" t="s">
        <v>1077</v>
      </c>
      <c r="C328">
        <f>COUNTIF('1- Karnataka Households survey-'!CG2:CG103,"n/a")</f>
        <v>41</v>
      </c>
    </row>
    <row r="329" spans="1:3" x14ac:dyDescent="0.55000000000000004">
      <c r="B329" t="s">
        <v>1073</v>
      </c>
    </row>
    <row r="331" spans="1:3" x14ac:dyDescent="0.55000000000000004">
      <c r="A331" t="s">
        <v>1056</v>
      </c>
    </row>
    <row r="332" spans="1:3" x14ac:dyDescent="0.55000000000000004">
      <c r="B332" t="s">
        <v>666</v>
      </c>
      <c r="C332">
        <f>COUNTIF('1- Karnataka Households survey-'!CH2:CH103,"child_last_enrol_yes")</f>
        <v>46</v>
      </c>
    </row>
    <row r="333" spans="1:3" x14ac:dyDescent="0.55000000000000004">
      <c r="B333" t="s">
        <v>284</v>
      </c>
      <c r="C333">
        <f>COUNTIF('1- Karnataka Households survey-'!CH2:CH103,"child_last_enrol_no")</f>
        <v>15</v>
      </c>
    </row>
    <row r="334" spans="1:3" x14ac:dyDescent="0.55000000000000004">
      <c r="B334" t="s">
        <v>1077</v>
      </c>
      <c r="C334">
        <f>COUNTIF('1- Karnataka Households survey-'!CH2:CH103,"n/a")</f>
        <v>41</v>
      </c>
    </row>
    <row r="337" spans="1:3" x14ac:dyDescent="0.55000000000000004">
      <c r="A337" t="s">
        <v>1057</v>
      </c>
    </row>
    <row r="338" spans="1:3" x14ac:dyDescent="0.55000000000000004">
      <c r="B338" t="s">
        <v>1053</v>
      </c>
      <c r="C338">
        <f>COUNTIF('1- Karnataka Households survey-'!CJ2:CJ103,"child_last_government_school")</f>
        <v>28</v>
      </c>
    </row>
    <row r="339" spans="1:3" x14ac:dyDescent="0.55000000000000004">
      <c r="B339" t="s">
        <v>1055</v>
      </c>
      <c r="C339">
        <f>COUNTIF('1- Karnataka Households survey-'!CJ2:CJ103,"child_last_private_school")</f>
        <v>17</v>
      </c>
    </row>
    <row r="340" spans="1:3" x14ac:dyDescent="0.55000000000000004">
      <c r="B340" t="s">
        <v>1077</v>
      </c>
      <c r="C340">
        <f>COUNTIF('1- Karnataka Households survey-'!CJ2:CJ103,"n/a")</f>
        <v>41</v>
      </c>
    </row>
  </sheetData>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K103"/>
  <sheetViews>
    <sheetView topLeftCell="BO1" workbookViewId="0">
      <selection activeCell="CJ4" sqref="CJ4"/>
    </sheetView>
  </sheetViews>
  <sheetFormatPr defaultRowHeight="14.4" x14ac:dyDescent="0.55000000000000004"/>
  <cols>
    <col min="37" max="37" width="14.62890625" customWidth="1"/>
  </cols>
  <sheetData>
    <row r="1" spans="1:115" x14ac:dyDescent="0.55000000000000004">
      <c r="B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row>
    <row r="2" spans="1:115" x14ac:dyDescent="0.55000000000000004">
      <c r="A2">
        <v>0</v>
      </c>
      <c r="B2" t="s">
        <v>114</v>
      </c>
      <c r="C2" t="s">
        <v>115</v>
      </c>
      <c r="E2" t="s">
        <v>116</v>
      </c>
      <c r="F2" t="s">
        <v>117</v>
      </c>
      <c r="G2" s="1">
        <v>44517</v>
      </c>
      <c r="H2" t="s">
        <v>118</v>
      </c>
      <c r="I2" t="s">
        <v>119</v>
      </c>
      <c r="J2" t="s">
        <v>120</v>
      </c>
      <c r="L2" t="s">
        <v>121</v>
      </c>
      <c r="M2" t="s">
        <v>122</v>
      </c>
      <c r="N2" t="s">
        <v>123</v>
      </c>
      <c r="P2" t="s">
        <v>124</v>
      </c>
      <c r="Q2" t="s">
        <v>125</v>
      </c>
      <c r="R2" t="s">
        <v>126</v>
      </c>
      <c r="S2" t="s">
        <v>127</v>
      </c>
      <c r="T2">
        <v>6</v>
      </c>
      <c r="U2" t="s">
        <v>128</v>
      </c>
      <c r="W2" t="s">
        <v>129</v>
      </c>
      <c r="X2" t="s">
        <v>130</v>
      </c>
      <c r="Y2" t="s">
        <v>131</v>
      </c>
      <c r="AA2" t="s">
        <v>132</v>
      </c>
      <c r="AD2">
        <v>1</v>
      </c>
      <c r="AE2">
        <v>1</v>
      </c>
      <c r="AG2" t="s">
        <v>133</v>
      </c>
      <c r="AH2" t="s">
        <v>134</v>
      </c>
      <c r="AI2" t="s">
        <v>135</v>
      </c>
      <c r="AJ2" t="s">
        <v>136</v>
      </c>
      <c r="AK2" s="1">
        <v>44497</v>
      </c>
      <c r="AL2">
        <v>6</v>
      </c>
      <c r="AM2" t="s">
        <v>137</v>
      </c>
      <c r="AO2" t="s">
        <v>138</v>
      </c>
      <c r="AP2" t="s">
        <v>138</v>
      </c>
      <c r="AQ2" t="s">
        <v>138</v>
      </c>
      <c r="AR2" t="s">
        <v>138</v>
      </c>
      <c r="AT2" t="s">
        <v>139</v>
      </c>
      <c r="AV2" t="s">
        <v>140</v>
      </c>
      <c r="AW2" t="s">
        <v>140</v>
      </c>
      <c r="AX2" t="s">
        <v>140</v>
      </c>
      <c r="BG2" t="s">
        <v>141</v>
      </c>
      <c r="BH2" t="s">
        <v>142</v>
      </c>
      <c r="BJ2" t="s">
        <v>114</v>
      </c>
      <c r="BK2">
        <v>42</v>
      </c>
      <c r="BL2" t="s">
        <v>143</v>
      </c>
      <c r="BM2">
        <v>0</v>
      </c>
      <c r="BN2">
        <v>0</v>
      </c>
      <c r="BQ2" t="s">
        <v>144</v>
      </c>
      <c r="BS2" t="s">
        <v>145</v>
      </c>
      <c r="BT2">
        <v>6</v>
      </c>
      <c r="BU2" t="s">
        <v>146</v>
      </c>
      <c r="BV2" t="s">
        <v>147</v>
      </c>
      <c r="BW2" t="s">
        <v>148</v>
      </c>
      <c r="BX2" t="s">
        <v>149</v>
      </c>
      <c r="BY2" t="s">
        <v>150</v>
      </c>
      <c r="CB2" t="s">
        <v>151</v>
      </c>
      <c r="CC2" t="s">
        <v>151</v>
      </c>
      <c r="CD2" t="s">
        <v>151</v>
      </c>
      <c r="CE2" t="s">
        <v>151</v>
      </c>
      <c r="CF2" t="s">
        <v>151</v>
      </c>
      <c r="CG2" t="s">
        <v>151</v>
      </c>
      <c r="CH2" t="s">
        <v>151</v>
      </c>
      <c r="CI2" t="s">
        <v>151</v>
      </c>
      <c r="CJ2" t="s">
        <v>151</v>
      </c>
      <c r="CK2" t="s">
        <v>151</v>
      </c>
      <c r="CL2" t="s">
        <v>151</v>
      </c>
      <c r="CM2" t="s">
        <v>151</v>
      </c>
      <c r="CN2" t="s">
        <v>151</v>
      </c>
      <c r="CO2" t="s">
        <v>151</v>
      </c>
      <c r="CP2" t="s">
        <v>151</v>
      </c>
      <c r="CQ2" t="s">
        <v>151</v>
      </c>
      <c r="CR2" t="s">
        <v>151</v>
      </c>
      <c r="CS2" t="s">
        <v>151</v>
      </c>
      <c r="CT2" t="s">
        <v>151</v>
      </c>
      <c r="CU2" t="s">
        <v>151</v>
      </c>
      <c r="CV2" t="s">
        <v>151</v>
      </c>
      <c r="CW2" t="s">
        <v>151</v>
      </c>
      <c r="CX2" t="s">
        <v>151</v>
      </c>
      <c r="CY2" t="s">
        <v>151</v>
      </c>
      <c r="CZ2" t="s">
        <v>151</v>
      </c>
      <c r="DA2" t="s">
        <v>151</v>
      </c>
      <c r="DB2" t="s">
        <v>151</v>
      </c>
      <c r="DC2" t="s">
        <v>151</v>
      </c>
      <c r="DD2" t="s">
        <v>151</v>
      </c>
      <c r="DE2" t="s">
        <v>151</v>
      </c>
      <c r="DF2" t="s">
        <v>151</v>
      </c>
      <c r="DG2" t="s">
        <v>151</v>
      </c>
      <c r="DH2" t="s">
        <v>151</v>
      </c>
      <c r="DI2" t="s">
        <v>151</v>
      </c>
      <c r="DJ2" t="s">
        <v>151</v>
      </c>
      <c r="DK2" t="s">
        <v>151</v>
      </c>
    </row>
    <row r="3" spans="1:115" x14ac:dyDescent="0.55000000000000004">
      <c r="A3">
        <v>1</v>
      </c>
      <c r="B3" t="s">
        <v>152</v>
      </c>
      <c r="C3" t="s">
        <v>153</v>
      </c>
      <c r="E3" t="s">
        <v>116</v>
      </c>
      <c r="F3" t="s">
        <v>117</v>
      </c>
      <c r="G3" s="1">
        <v>44517</v>
      </c>
      <c r="H3" t="s">
        <v>118</v>
      </c>
      <c r="I3" t="s">
        <v>119</v>
      </c>
      <c r="J3" t="s">
        <v>120</v>
      </c>
      <c r="L3" t="s">
        <v>121</v>
      </c>
      <c r="M3" t="s">
        <v>122</v>
      </c>
      <c r="N3" t="s">
        <v>123</v>
      </c>
      <c r="P3" t="s">
        <v>154</v>
      </c>
      <c r="Q3" t="s">
        <v>125</v>
      </c>
      <c r="R3" t="s">
        <v>126</v>
      </c>
      <c r="S3" t="s">
        <v>127</v>
      </c>
      <c r="T3">
        <v>4</v>
      </c>
      <c r="U3" t="s">
        <v>155</v>
      </c>
      <c r="W3" t="s">
        <v>129</v>
      </c>
      <c r="X3" t="s">
        <v>156</v>
      </c>
      <c r="Y3" t="s">
        <v>131</v>
      </c>
      <c r="AA3" t="s">
        <v>132</v>
      </c>
      <c r="AD3">
        <v>1</v>
      </c>
      <c r="AE3">
        <v>1</v>
      </c>
      <c r="AG3" t="s">
        <v>133</v>
      </c>
      <c r="AH3" t="s">
        <v>134</v>
      </c>
      <c r="AI3" t="s">
        <v>157</v>
      </c>
      <c r="AJ3" t="s">
        <v>136</v>
      </c>
      <c r="AK3" s="1">
        <v>44497</v>
      </c>
      <c r="AL3">
        <v>6</v>
      </c>
      <c r="AM3" t="s">
        <v>137</v>
      </c>
      <c r="AO3" t="s">
        <v>138</v>
      </c>
      <c r="AP3" t="s">
        <v>138</v>
      </c>
      <c r="AQ3" t="s">
        <v>138</v>
      </c>
      <c r="AR3" t="s">
        <v>138</v>
      </c>
      <c r="AT3" t="s">
        <v>158</v>
      </c>
      <c r="AV3" t="s">
        <v>140</v>
      </c>
      <c r="AW3" t="s">
        <v>140</v>
      </c>
      <c r="AX3" t="s">
        <v>140</v>
      </c>
      <c r="BG3" t="s">
        <v>159</v>
      </c>
      <c r="BH3" t="s">
        <v>142</v>
      </c>
      <c r="BI3" t="s">
        <v>160</v>
      </c>
      <c r="BJ3" t="s">
        <v>152</v>
      </c>
      <c r="BK3">
        <v>42</v>
      </c>
      <c r="BL3" t="s">
        <v>143</v>
      </c>
      <c r="BM3">
        <v>0</v>
      </c>
      <c r="BN3">
        <v>0</v>
      </c>
      <c r="BQ3" t="s">
        <v>144</v>
      </c>
      <c r="BS3" t="s">
        <v>161</v>
      </c>
      <c r="BT3">
        <v>10</v>
      </c>
      <c r="BU3" t="s">
        <v>162</v>
      </c>
      <c r="BV3" t="s">
        <v>147</v>
      </c>
      <c r="BW3" t="s">
        <v>163</v>
      </c>
      <c r="BX3" t="s">
        <v>149</v>
      </c>
      <c r="BY3" t="s">
        <v>150</v>
      </c>
      <c r="CB3" t="s">
        <v>151</v>
      </c>
      <c r="CC3" t="s">
        <v>151</v>
      </c>
      <c r="CD3" t="s">
        <v>151</v>
      </c>
      <c r="CE3" t="s">
        <v>151</v>
      </c>
      <c r="CF3" t="s">
        <v>151</v>
      </c>
      <c r="CG3" t="s">
        <v>151</v>
      </c>
      <c r="CH3" t="s">
        <v>151</v>
      </c>
      <c r="CI3" t="s">
        <v>151</v>
      </c>
      <c r="CJ3" t="s">
        <v>151</v>
      </c>
      <c r="CK3" t="s">
        <v>151</v>
      </c>
      <c r="CL3" t="s">
        <v>151</v>
      </c>
      <c r="CM3" t="s">
        <v>151</v>
      </c>
      <c r="CN3" t="s">
        <v>151</v>
      </c>
      <c r="CO3" t="s">
        <v>151</v>
      </c>
      <c r="CP3" t="s">
        <v>151</v>
      </c>
      <c r="CQ3" t="s">
        <v>151</v>
      </c>
      <c r="CR3" t="s">
        <v>151</v>
      </c>
      <c r="CS3" t="s">
        <v>151</v>
      </c>
      <c r="CT3" t="s">
        <v>151</v>
      </c>
      <c r="CU3" t="s">
        <v>151</v>
      </c>
      <c r="CV3" t="s">
        <v>151</v>
      </c>
      <c r="CW3" t="s">
        <v>151</v>
      </c>
      <c r="CX3" t="s">
        <v>151</v>
      </c>
      <c r="CY3" t="s">
        <v>151</v>
      </c>
      <c r="CZ3" t="s">
        <v>151</v>
      </c>
      <c r="DA3" t="s">
        <v>151</v>
      </c>
      <c r="DB3" t="s">
        <v>151</v>
      </c>
      <c r="DC3" t="s">
        <v>151</v>
      </c>
      <c r="DD3" t="s">
        <v>151</v>
      </c>
      <c r="DE3" t="s">
        <v>151</v>
      </c>
      <c r="DF3" t="s">
        <v>151</v>
      </c>
      <c r="DG3" t="s">
        <v>151</v>
      </c>
      <c r="DH3" t="s">
        <v>151</v>
      </c>
      <c r="DI3" t="s">
        <v>151</v>
      </c>
      <c r="DJ3" t="s">
        <v>151</v>
      </c>
      <c r="DK3" t="s">
        <v>151</v>
      </c>
    </row>
    <row r="4" spans="1:115" x14ac:dyDescent="0.55000000000000004">
      <c r="A4">
        <v>2</v>
      </c>
      <c r="B4" t="s">
        <v>164</v>
      </c>
      <c r="C4" t="s">
        <v>165</v>
      </c>
      <c r="E4" t="s">
        <v>116</v>
      </c>
      <c r="F4" t="s">
        <v>117</v>
      </c>
      <c r="G4" s="1">
        <v>44517</v>
      </c>
      <c r="H4" t="s">
        <v>118</v>
      </c>
      <c r="I4" t="s">
        <v>119</v>
      </c>
      <c r="J4" t="s">
        <v>120</v>
      </c>
      <c r="L4" t="s">
        <v>121</v>
      </c>
      <c r="M4" t="s">
        <v>122</v>
      </c>
      <c r="N4" t="s">
        <v>123</v>
      </c>
      <c r="P4" t="s">
        <v>166</v>
      </c>
      <c r="Q4" t="s">
        <v>125</v>
      </c>
      <c r="R4" t="s">
        <v>126</v>
      </c>
      <c r="S4" t="s">
        <v>127</v>
      </c>
      <c r="T4">
        <v>6</v>
      </c>
      <c r="U4" t="s">
        <v>167</v>
      </c>
      <c r="W4" t="s">
        <v>129</v>
      </c>
      <c r="X4" t="s">
        <v>156</v>
      </c>
      <c r="Y4" t="s">
        <v>131</v>
      </c>
      <c r="AA4" t="s">
        <v>132</v>
      </c>
      <c r="AD4">
        <v>3</v>
      </c>
      <c r="AE4">
        <v>3</v>
      </c>
      <c r="AG4" t="s">
        <v>168</v>
      </c>
      <c r="AH4" t="s">
        <v>134</v>
      </c>
      <c r="AI4" t="s">
        <v>157</v>
      </c>
      <c r="AJ4" t="s">
        <v>136</v>
      </c>
      <c r="AK4" s="1">
        <v>44467</v>
      </c>
      <c r="AL4">
        <v>6</v>
      </c>
      <c r="AM4" t="s">
        <v>137</v>
      </c>
      <c r="AO4" t="s">
        <v>138</v>
      </c>
      <c r="AP4" t="s">
        <v>169</v>
      </c>
      <c r="AQ4" t="s">
        <v>138</v>
      </c>
      <c r="AR4" t="s">
        <v>138</v>
      </c>
      <c r="AT4" t="s">
        <v>158</v>
      </c>
      <c r="AV4" t="s">
        <v>140</v>
      </c>
      <c r="AW4" t="s">
        <v>140</v>
      </c>
      <c r="AX4" t="s">
        <v>140</v>
      </c>
      <c r="AY4" t="s">
        <v>170</v>
      </c>
      <c r="BG4" t="s">
        <v>159</v>
      </c>
      <c r="BH4" t="s">
        <v>142</v>
      </c>
      <c r="BI4" t="s">
        <v>171</v>
      </c>
      <c r="BJ4" t="s">
        <v>164</v>
      </c>
      <c r="BK4">
        <v>42</v>
      </c>
      <c r="BL4" t="s">
        <v>143</v>
      </c>
      <c r="BM4">
        <v>0</v>
      </c>
      <c r="BN4">
        <v>0</v>
      </c>
      <c r="BQ4" t="s">
        <v>144</v>
      </c>
      <c r="BS4" t="s">
        <v>172</v>
      </c>
      <c r="BT4">
        <v>8</v>
      </c>
      <c r="BU4" t="s">
        <v>146</v>
      </c>
      <c r="BV4" t="s">
        <v>147</v>
      </c>
      <c r="BW4" t="s">
        <v>173</v>
      </c>
      <c r="BX4" t="s">
        <v>149</v>
      </c>
      <c r="BY4" t="s">
        <v>174</v>
      </c>
      <c r="BZ4" t="s">
        <v>175</v>
      </c>
      <c r="CA4" t="s">
        <v>176</v>
      </c>
      <c r="CB4" t="s">
        <v>177</v>
      </c>
      <c r="CC4">
        <v>9</v>
      </c>
      <c r="CD4" t="s">
        <v>162</v>
      </c>
      <c r="CE4" t="s">
        <v>147</v>
      </c>
      <c r="CF4" t="s">
        <v>163</v>
      </c>
      <c r="CG4" t="s">
        <v>149</v>
      </c>
      <c r="CH4" t="s">
        <v>174</v>
      </c>
      <c r="CI4" t="s">
        <v>178</v>
      </c>
      <c r="CJ4" t="s">
        <v>176</v>
      </c>
      <c r="CK4" t="s">
        <v>179</v>
      </c>
      <c r="CL4">
        <v>12</v>
      </c>
      <c r="CM4" t="s">
        <v>162</v>
      </c>
      <c r="CN4" t="s">
        <v>147</v>
      </c>
      <c r="CO4" t="s">
        <v>180</v>
      </c>
      <c r="CP4" t="s">
        <v>149</v>
      </c>
      <c r="CQ4" t="s">
        <v>150</v>
      </c>
      <c r="CT4" t="s">
        <v>151</v>
      </c>
      <c r="CU4" t="s">
        <v>151</v>
      </c>
      <c r="CV4" t="s">
        <v>151</v>
      </c>
      <c r="CW4" t="s">
        <v>151</v>
      </c>
      <c r="CX4" t="s">
        <v>151</v>
      </c>
      <c r="CY4" t="s">
        <v>151</v>
      </c>
      <c r="CZ4" t="s">
        <v>151</v>
      </c>
      <c r="DA4" t="s">
        <v>151</v>
      </c>
      <c r="DB4" t="s">
        <v>151</v>
      </c>
      <c r="DC4" t="s">
        <v>151</v>
      </c>
      <c r="DD4" t="s">
        <v>151</v>
      </c>
      <c r="DE4" t="s">
        <v>151</v>
      </c>
      <c r="DF4" t="s">
        <v>151</v>
      </c>
      <c r="DG4" t="s">
        <v>151</v>
      </c>
      <c r="DH4" t="s">
        <v>151</v>
      </c>
      <c r="DI4" t="s">
        <v>151</v>
      </c>
      <c r="DJ4" t="s">
        <v>151</v>
      </c>
      <c r="DK4" t="s">
        <v>151</v>
      </c>
    </row>
    <row r="5" spans="1:115" x14ac:dyDescent="0.55000000000000004">
      <c r="A5">
        <v>3</v>
      </c>
      <c r="B5" t="s">
        <v>181</v>
      </c>
      <c r="C5" t="s">
        <v>182</v>
      </c>
      <c r="E5" t="s">
        <v>116</v>
      </c>
      <c r="F5" t="s">
        <v>117</v>
      </c>
      <c r="G5" s="1">
        <v>44517</v>
      </c>
      <c r="H5" t="s">
        <v>118</v>
      </c>
      <c r="I5" t="s">
        <v>119</v>
      </c>
      <c r="J5" t="s">
        <v>120</v>
      </c>
      <c r="L5" t="s">
        <v>121</v>
      </c>
      <c r="M5" t="s">
        <v>122</v>
      </c>
      <c r="N5" t="s">
        <v>123</v>
      </c>
      <c r="P5" t="s">
        <v>183</v>
      </c>
      <c r="Q5" t="s">
        <v>184</v>
      </c>
      <c r="R5" t="s">
        <v>185</v>
      </c>
      <c r="S5" t="s">
        <v>186</v>
      </c>
      <c r="T5">
        <v>5</v>
      </c>
      <c r="U5" t="s">
        <v>155</v>
      </c>
      <c r="W5" t="s">
        <v>129</v>
      </c>
      <c r="X5" t="s">
        <v>156</v>
      </c>
      <c r="Y5" t="s">
        <v>131</v>
      </c>
      <c r="AA5" t="s">
        <v>132</v>
      </c>
      <c r="AD5">
        <v>3</v>
      </c>
      <c r="AE5">
        <v>3</v>
      </c>
      <c r="AG5" t="s">
        <v>168</v>
      </c>
      <c r="AH5" t="s">
        <v>134</v>
      </c>
      <c r="AI5" t="s">
        <v>157</v>
      </c>
      <c r="AJ5" t="s">
        <v>136</v>
      </c>
      <c r="AK5" s="1">
        <v>44494</v>
      </c>
      <c r="AL5">
        <v>6</v>
      </c>
      <c r="AM5" t="s">
        <v>137</v>
      </c>
      <c r="AO5" t="s">
        <v>138</v>
      </c>
      <c r="AP5" t="s">
        <v>169</v>
      </c>
      <c r="AQ5" t="s">
        <v>138</v>
      </c>
      <c r="AR5" t="s">
        <v>169</v>
      </c>
      <c r="AS5" t="s">
        <v>187</v>
      </c>
      <c r="AT5" t="s">
        <v>188</v>
      </c>
      <c r="AV5" t="s">
        <v>140</v>
      </c>
      <c r="AW5" t="s">
        <v>140</v>
      </c>
      <c r="AX5" t="s">
        <v>140</v>
      </c>
      <c r="BG5" t="s">
        <v>189</v>
      </c>
      <c r="BH5" t="s">
        <v>142</v>
      </c>
      <c r="BI5" t="s">
        <v>190</v>
      </c>
      <c r="BJ5" t="s">
        <v>181</v>
      </c>
      <c r="BK5">
        <v>42</v>
      </c>
      <c r="BL5" t="s">
        <v>143</v>
      </c>
      <c r="BM5">
        <v>0</v>
      </c>
      <c r="BN5">
        <v>0</v>
      </c>
      <c r="BQ5" t="s">
        <v>144</v>
      </c>
      <c r="BS5" t="s">
        <v>191</v>
      </c>
      <c r="BT5">
        <v>9</v>
      </c>
      <c r="BU5" t="s">
        <v>162</v>
      </c>
      <c r="BV5" t="s">
        <v>147</v>
      </c>
      <c r="BW5" t="s">
        <v>173</v>
      </c>
      <c r="BX5" t="s">
        <v>149</v>
      </c>
      <c r="BY5" t="s">
        <v>174</v>
      </c>
      <c r="BZ5" t="s">
        <v>175</v>
      </c>
      <c r="CA5" t="s">
        <v>176</v>
      </c>
      <c r="CB5" t="s">
        <v>192</v>
      </c>
      <c r="CC5">
        <v>12</v>
      </c>
      <c r="CD5" t="s">
        <v>162</v>
      </c>
      <c r="CE5" t="s">
        <v>147</v>
      </c>
      <c r="CF5" t="s">
        <v>180</v>
      </c>
      <c r="CG5" t="s">
        <v>149</v>
      </c>
      <c r="CH5" t="s">
        <v>174</v>
      </c>
      <c r="CI5" t="s">
        <v>193</v>
      </c>
      <c r="CJ5" t="s">
        <v>176</v>
      </c>
      <c r="CK5" t="s">
        <v>194</v>
      </c>
      <c r="CL5">
        <v>15</v>
      </c>
      <c r="CM5" t="s">
        <v>162</v>
      </c>
      <c r="CN5" t="s">
        <v>147</v>
      </c>
      <c r="CO5" t="s">
        <v>195</v>
      </c>
      <c r="CP5" t="s">
        <v>149</v>
      </c>
      <c r="CQ5" t="s">
        <v>174</v>
      </c>
      <c r="CR5" t="s">
        <v>196</v>
      </c>
      <c r="CS5" t="s">
        <v>176</v>
      </c>
      <c r="CT5" t="s">
        <v>151</v>
      </c>
      <c r="CU5" t="s">
        <v>151</v>
      </c>
      <c r="CV5" t="s">
        <v>151</v>
      </c>
      <c r="CW5" t="s">
        <v>151</v>
      </c>
      <c r="CX5" t="s">
        <v>151</v>
      </c>
      <c r="CY5" t="s">
        <v>151</v>
      </c>
      <c r="CZ5" t="s">
        <v>151</v>
      </c>
      <c r="DA5" t="s">
        <v>151</v>
      </c>
      <c r="DB5" t="s">
        <v>151</v>
      </c>
      <c r="DC5" t="s">
        <v>151</v>
      </c>
      <c r="DD5" t="s">
        <v>151</v>
      </c>
      <c r="DE5" t="s">
        <v>151</v>
      </c>
      <c r="DF5" t="s">
        <v>151</v>
      </c>
      <c r="DG5" t="s">
        <v>151</v>
      </c>
      <c r="DH5" t="s">
        <v>151</v>
      </c>
      <c r="DI5" t="s">
        <v>151</v>
      </c>
      <c r="DJ5" t="s">
        <v>151</v>
      </c>
      <c r="DK5" t="s">
        <v>151</v>
      </c>
    </row>
    <row r="6" spans="1:115" x14ac:dyDescent="0.55000000000000004">
      <c r="A6">
        <v>4</v>
      </c>
      <c r="B6" t="s">
        <v>197</v>
      </c>
      <c r="C6" t="s">
        <v>198</v>
      </c>
      <c r="E6" t="s">
        <v>116</v>
      </c>
      <c r="F6" t="s">
        <v>117</v>
      </c>
      <c r="G6" s="1">
        <v>44517</v>
      </c>
      <c r="H6" t="s">
        <v>118</v>
      </c>
      <c r="I6" t="s">
        <v>119</v>
      </c>
      <c r="J6" t="s">
        <v>120</v>
      </c>
      <c r="L6" t="s">
        <v>121</v>
      </c>
      <c r="M6" t="s">
        <v>122</v>
      </c>
      <c r="N6" t="s">
        <v>123</v>
      </c>
      <c r="P6" t="s">
        <v>199</v>
      </c>
      <c r="Q6" t="s">
        <v>184</v>
      </c>
      <c r="R6" t="s">
        <v>185</v>
      </c>
      <c r="S6" t="s">
        <v>186</v>
      </c>
      <c r="T6">
        <v>4</v>
      </c>
      <c r="U6" t="s">
        <v>200</v>
      </c>
      <c r="W6" t="s">
        <v>201</v>
      </c>
      <c r="X6" t="s">
        <v>156</v>
      </c>
      <c r="Y6" t="s">
        <v>202</v>
      </c>
      <c r="AA6" t="s">
        <v>132</v>
      </c>
      <c r="AD6">
        <v>2</v>
      </c>
      <c r="AE6">
        <v>2</v>
      </c>
      <c r="AG6" t="s">
        <v>203</v>
      </c>
      <c r="AH6" t="s">
        <v>204</v>
      </c>
      <c r="AI6" t="s">
        <v>205</v>
      </c>
      <c r="AJ6" t="s">
        <v>206</v>
      </c>
      <c r="BG6" t="s">
        <v>141</v>
      </c>
      <c r="BH6" t="s">
        <v>207</v>
      </c>
      <c r="BI6" t="s">
        <v>208</v>
      </c>
      <c r="BJ6" t="s">
        <v>197</v>
      </c>
      <c r="BK6">
        <v>42</v>
      </c>
      <c r="BL6" t="s">
        <v>143</v>
      </c>
      <c r="BM6">
        <v>0</v>
      </c>
      <c r="BN6">
        <v>0</v>
      </c>
      <c r="BQ6" t="s">
        <v>144</v>
      </c>
      <c r="BS6" t="s">
        <v>209</v>
      </c>
      <c r="BT6">
        <v>12</v>
      </c>
      <c r="BU6" t="s">
        <v>146</v>
      </c>
      <c r="BV6" t="s">
        <v>210</v>
      </c>
      <c r="BY6" t="s">
        <v>150</v>
      </c>
      <c r="CB6" t="s">
        <v>211</v>
      </c>
      <c r="CC6">
        <v>15</v>
      </c>
      <c r="CD6" t="s">
        <v>162</v>
      </c>
      <c r="CE6" t="s">
        <v>147</v>
      </c>
      <c r="CF6" t="s">
        <v>212</v>
      </c>
      <c r="CG6" t="s">
        <v>213</v>
      </c>
      <c r="CH6" t="s">
        <v>150</v>
      </c>
      <c r="CK6" t="s">
        <v>151</v>
      </c>
      <c r="CL6" t="s">
        <v>151</v>
      </c>
      <c r="CM6" t="s">
        <v>151</v>
      </c>
      <c r="CN6" t="s">
        <v>151</v>
      </c>
      <c r="CO6" t="s">
        <v>151</v>
      </c>
      <c r="CP6" t="s">
        <v>151</v>
      </c>
      <c r="CQ6" t="s">
        <v>151</v>
      </c>
      <c r="CR6" t="s">
        <v>151</v>
      </c>
      <c r="CS6" t="s">
        <v>151</v>
      </c>
      <c r="CT6" t="s">
        <v>151</v>
      </c>
      <c r="CU6" t="s">
        <v>151</v>
      </c>
      <c r="CV6" t="s">
        <v>151</v>
      </c>
      <c r="CW6" t="s">
        <v>151</v>
      </c>
      <c r="CX6" t="s">
        <v>151</v>
      </c>
      <c r="CY6" t="s">
        <v>151</v>
      </c>
      <c r="CZ6" t="s">
        <v>151</v>
      </c>
      <c r="DA6" t="s">
        <v>151</v>
      </c>
      <c r="DB6" t="s">
        <v>151</v>
      </c>
      <c r="DC6" t="s">
        <v>151</v>
      </c>
      <c r="DD6" t="s">
        <v>151</v>
      </c>
      <c r="DE6" t="s">
        <v>151</v>
      </c>
      <c r="DF6" t="s">
        <v>151</v>
      </c>
      <c r="DG6" t="s">
        <v>151</v>
      </c>
      <c r="DH6" t="s">
        <v>151</v>
      </c>
      <c r="DI6" t="s">
        <v>151</v>
      </c>
      <c r="DJ6" t="s">
        <v>151</v>
      </c>
      <c r="DK6" t="s">
        <v>151</v>
      </c>
    </row>
    <row r="7" spans="1:115" x14ac:dyDescent="0.55000000000000004">
      <c r="A7">
        <v>5</v>
      </c>
      <c r="B7" t="s">
        <v>214</v>
      </c>
      <c r="C7" t="s">
        <v>215</v>
      </c>
      <c r="E7" t="s">
        <v>116</v>
      </c>
      <c r="F7" t="s">
        <v>117</v>
      </c>
      <c r="G7" s="1">
        <v>44517</v>
      </c>
      <c r="H7" t="s">
        <v>118</v>
      </c>
      <c r="I7" t="s">
        <v>119</v>
      </c>
      <c r="J7" t="s">
        <v>120</v>
      </c>
      <c r="L7" t="s">
        <v>121</v>
      </c>
      <c r="M7" t="s">
        <v>122</v>
      </c>
      <c r="N7" t="s">
        <v>123</v>
      </c>
      <c r="P7" t="s">
        <v>216</v>
      </c>
      <c r="Q7" t="s">
        <v>125</v>
      </c>
      <c r="R7" t="s">
        <v>126</v>
      </c>
      <c r="S7" t="s">
        <v>127</v>
      </c>
      <c r="T7">
        <v>4</v>
      </c>
      <c r="U7" t="s">
        <v>167</v>
      </c>
      <c r="W7" t="s">
        <v>129</v>
      </c>
      <c r="X7" t="s">
        <v>217</v>
      </c>
      <c r="Y7" t="s">
        <v>202</v>
      </c>
      <c r="AA7" t="s">
        <v>132</v>
      </c>
      <c r="AD7">
        <v>2</v>
      </c>
      <c r="AE7">
        <v>2</v>
      </c>
      <c r="AG7" t="s">
        <v>133</v>
      </c>
      <c r="AH7" t="s">
        <v>204</v>
      </c>
      <c r="AI7" t="s">
        <v>157</v>
      </c>
      <c r="AJ7" t="s">
        <v>136</v>
      </c>
      <c r="AK7" s="1">
        <v>44508</v>
      </c>
      <c r="AL7">
        <v>6</v>
      </c>
      <c r="AM7" t="s">
        <v>137</v>
      </c>
      <c r="AP7" t="s">
        <v>169</v>
      </c>
      <c r="AT7" t="s">
        <v>188</v>
      </c>
      <c r="AV7" t="s">
        <v>140</v>
      </c>
      <c r="AW7" t="s">
        <v>140</v>
      </c>
      <c r="AX7" t="s">
        <v>140</v>
      </c>
      <c r="AY7" t="s">
        <v>218</v>
      </c>
      <c r="BG7" t="s">
        <v>159</v>
      </c>
      <c r="BH7" t="s">
        <v>219</v>
      </c>
      <c r="BI7" t="s">
        <v>220</v>
      </c>
      <c r="BJ7" t="s">
        <v>214</v>
      </c>
      <c r="BK7">
        <v>42</v>
      </c>
      <c r="BL7" t="s">
        <v>143</v>
      </c>
      <c r="BM7">
        <v>0</v>
      </c>
      <c r="BN7">
        <v>0</v>
      </c>
      <c r="BQ7" t="s">
        <v>144</v>
      </c>
      <c r="BS7" t="s">
        <v>221</v>
      </c>
      <c r="BT7">
        <v>11</v>
      </c>
      <c r="BU7" t="s">
        <v>162</v>
      </c>
      <c r="BV7" t="s">
        <v>147</v>
      </c>
      <c r="BW7" t="s">
        <v>163</v>
      </c>
      <c r="BX7" t="s">
        <v>213</v>
      </c>
      <c r="BY7" t="s">
        <v>174</v>
      </c>
      <c r="BZ7" t="s">
        <v>178</v>
      </c>
      <c r="CA7" t="s">
        <v>222</v>
      </c>
      <c r="CB7" t="s">
        <v>223</v>
      </c>
      <c r="CC7">
        <v>13</v>
      </c>
      <c r="CD7" t="s">
        <v>146</v>
      </c>
      <c r="CE7" t="s">
        <v>147</v>
      </c>
      <c r="CF7" t="s">
        <v>224</v>
      </c>
      <c r="CG7" t="s">
        <v>213</v>
      </c>
      <c r="CH7" t="s">
        <v>174</v>
      </c>
      <c r="CI7" t="s">
        <v>225</v>
      </c>
      <c r="CJ7" t="s">
        <v>222</v>
      </c>
      <c r="CK7" t="s">
        <v>151</v>
      </c>
      <c r="CL7" t="s">
        <v>151</v>
      </c>
      <c r="CM7" t="s">
        <v>151</v>
      </c>
      <c r="CN7" t="s">
        <v>151</v>
      </c>
      <c r="CO7" t="s">
        <v>151</v>
      </c>
      <c r="CP7" t="s">
        <v>151</v>
      </c>
      <c r="CQ7" t="s">
        <v>151</v>
      </c>
      <c r="CR7" t="s">
        <v>151</v>
      </c>
      <c r="CS7" t="s">
        <v>151</v>
      </c>
      <c r="CT7" t="s">
        <v>151</v>
      </c>
      <c r="CU7" t="s">
        <v>151</v>
      </c>
      <c r="CV7" t="s">
        <v>151</v>
      </c>
      <c r="CW7" t="s">
        <v>151</v>
      </c>
      <c r="CX7" t="s">
        <v>151</v>
      </c>
      <c r="CY7" t="s">
        <v>151</v>
      </c>
      <c r="CZ7" t="s">
        <v>151</v>
      </c>
      <c r="DA7" t="s">
        <v>151</v>
      </c>
      <c r="DB7" t="s">
        <v>151</v>
      </c>
      <c r="DC7" t="s">
        <v>151</v>
      </c>
      <c r="DD7" t="s">
        <v>151</v>
      </c>
      <c r="DE7" t="s">
        <v>151</v>
      </c>
      <c r="DF7" t="s">
        <v>151</v>
      </c>
      <c r="DG7" t="s">
        <v>151</v>
      </c>
      <c r="DH7" t="s">
        <v>151</v>
      </c>
      <c r="DI7" t="s">
        <v>151</v>
      </c>
      <c r="DJ7" t="s">
        <v>151</v>
      </c>
      <c r="DK7" t="s">
        <v>151</v>
      </c>
    </row>
    <row r="8" spans="1:115" x14ac:dyDescent="0.55000000000000004">
      <c r="A8">
        <v>6</v>
      </c>
      <c r="B8" t="s">
        <v>226</v>
      </c>
      <c r="C8" t="s">
        <v>227</v>
      </c>
      <c r="E8" t="s">
        <v>116</v>
      </c>
      <c r="F8" t="s">
        <v>117</v>
      </c>
      <c r="G8" s="1">
        <v>44517</v>
      </c>
      <c r="H8" t="s">
        <v>118</v>
      </c>
      <c r="I8" t="s">
        <v>119</v>
      </c>
      <c r="J8" t="s">
        <v>120</v>
      </c>
      <c r="L8" t="s">
        <v>121</v>
      </c>
      <c r="M8" t="s">
        <v>122</v>
      </c>
      <c r="N8" t="s">
        <v>123</v>
      </c>
      <c r="P8" t="s">
        <v>228</v>
      </c>
      <c r="Q8" t="s">
        <v>184</v>
      </c>
      <c r="R8" t="s">
        <v>185</v>
      </c>
      <c r="S8" t="s">
        <v>186</v>
      </c>
      <c r="T8">
        <v>5</v>
      </c>
      <c r="U8" t="s">
        <v>128</v>
      </c>
      <c r="W8" t="s">
        <v>129</v>
      </c>
      <c r="X8" t="s">
        <v>217</v>
      </c>
      <c r="Y8" t="s">
        <v>131</v>
      </c>
      <c r="AA8" t="s">
        <v>132</v>
      </c>
      <c r="AD8">
        <v>2</v>
      </c>
      <c r="AE8">
        <v>2</v>
      </c>
      <c r="AG8" t="s">
        <v>133</v>
      </c>
      <c r="AH8" t="s">
        <v>204</v>
      </c>
      <c r="AI8" t="s">
        <v>157</v>
      </c>
      <c r="AJ8" t="s">
        <v>136</v>
      </c>
      <c r="AK8" s="1">
        <v>44508</v>
      </c>
      <c r="AL8">
        <v>5</v>
      </c>
      <c r="AM8" t="s">
        <v>137</v>
      </c>
      <c r="AO8" t="s">
        <v>138</v>
      </c>
      <c r="AP8" t="s">
        <v>138</v>
      </c>
      <c r="AQ8" t="s">
        <v>138</v>
      </c>
      <c r="AR8" t="s">
        <v>169</v>
      </c>
      <c r="AS8" t="s">
        <v>229</v>
      </c>
      <c r="AT8" t="s">
        <v>158</v>
      </c>
      <c r="AV8" t="s">
        <v>140</v>
      </c>
      <c r="AW8" t="s">
        <v>140</v>
      </c>
      <c r="AX8" t="s">
        <v>140</v>
      </c>
      <c r="BG8" t="s">
        <v>159</v>
      </c>
      <c r="BH8" t="s">
        <v>230</v>
      </c>
      <c r="BI8" t="s">
        <v>231</v>
      </c>
      <c r="BJ8" t="s">
        <v>226</v>
      </c>
      <c r="BK8">
        <v>42</v>
      </c>
      <c r="BL8" t="s">
        <v>143</v>
      </c>
      <c r="BM8">
        <v>0</v>
      </c>
      <c r="BN8">
        <v>0</v>
      </c>
      <c r="BQ8" t="s">
        <v>144</v>
      </c>
      <c r="BS8" t="s">
        <v>232</v>
      </c>
      <c r="BT8">
        <v>6</v>
      </c>
      <c r="BU8" t="s">
        <v>146</v>
      </c>
      <c r="BV8" t="s">
        <v>147</v>
      </c>
      <c r="BW8" t="s">
        <v>148</v>
      </c>
      <c r="BX8" t="s">
        <v>213</v>
      </c>
      <c r="BY8" t="s">
        <v>150</v>
      </c>
      <c r="CB8" t="s">
        <v>233</v>
      </c>
      <c r="CC8">
        <v>8</v>
      </c>
      <c r="CD8" t="s">
        <v>146</v>
      </c>
      <c r="CE8" t="s">
        <v>147</v>
      </c>
      <c r="CF8" t="s">
        <v>173</v>
      </c>
      <c r="CG8" t="s">
        <v>213</v>
      </c>
      <c r="CH8" t="s">
        <v>150</v>
      </c>
      <c r="CK8" t="s">
        <v>151</v>
      </c>
      <c r="CL8" t="s">
        <v>151</v>
      </c>
      <c r="CM8" t="s">
        <v>151</v>
      </c>
      <c r="CN8" t="s">
        <v>151</v>
      </c>
      <c r="CO8" t="s">
        <v>151</v>
      </c>
      <c r="CP8" t="s">
        <v>151</v>
      </c>
      <c r="CQ8" t="s">
        <v>151</v>
      </c>
      <c r="CR8" t="s">
        <v>151</v>
      </c>
      <c r="CS8" t="s">
        <v>151</v>
      </c>
      <c r="CT8" t="s">
        <v>151</v>
      </c>
      <c r="CU8" t="s">
        <v>151</v>
      </c>
      <c r="CV8" t="s">
        <v>151</v>
      </c>
      <c r="CW8" t="s">
        <v>151</v>
      </c>
      <c r="CX8" t="s">
        <v>151</v>
      </c>
      <c r="CY8" t="s">
        <v>151</v>
      </c>
      <c r="CZ8" t="s">
        <v>151</v>
      </c>
      <c r="DA8" t="s">
        <v>151</v>
      </c>
      <c r="DB8" t="s">
        <v>151</v>
      </c>
      <c r="DC8" t="s">
        <v>151</v>
      </c>
      <c r="DD8" t="s">
        <v>151</v>
      </c>
      <c r="DE8" t="s">
        <v>151</v>
      </c>
      <c r="DF8" t="s">
        <v>151</v>
      </c>
      <c r="DG8" t="s">
        <v>151</v>
      </c>
      <c r="DH8" t="s">
        <v>151</v>
      </c>
      <c r="DI8" t="s">
        <v>151</v>
      </c>
      <c r="DJ8" t="s">
        <v>151</v>
      </c>
      <c r="DK8" t="s">
        <v>151</v>
      </c>
    </row>
    <row r="9" spans="1:115" x14ac:dyDescent="0.55000000000000004">
      <c r="A9">
        <v>7</v>
      </c>
      <c r="B9" t="s">
        <v>234</v>
      </c>
      <c r="C9" t="s">
        <v>235</v>
      </c>
      <c r="E9" t="s">
        <v>116</v>
      </c>
      <c r="F9" t="s">
        <v>117</v>
      </c>
      <c r="G9" s="1">
        <v>44517</v>
      </c>
      <c r="H9" t="s">
        <v>118</v>
      </c>
      <c r="I9" t="s">
        <v>119</v>
      </c>
      <c r="J9" t="s">
        <v>120</v>
      </c>
      <c r="L9" t="s">
        <v>121</v>
      </c>
      <c r="M9" t="s">
        <v>122</v>
      </c>
      <c r="N9" t="s">
        <v>123</v>
      </c>
      <c r="P9" t="s">
        <v>236</v>
      </c>
      <c r="Q9" t="s">
        <v>125</v>
      </c>
      <c r="R9" t="s">
        <v>237</v>
      </c>
      <c r="S9" t="s">
        <v>127</v>
      </c>
      <c r="T9">
        <v>5</v>
      </c>
      <c r="U9" t="s">
        <v>128</v>
      </c>
      <c r="W9" t="s">
        <v>129</v>
      </c>
      <c r="X9" t="s">
        <v>130</v>
      </c>
      <c r="Y9" t="s">
        <v>131</v>
      </c>
      <c r="AA9" t="s">
        <v>132</v>
      </c>
      <c r="AD9">
        <v>1</v>
      </c>
      <c r="AE9">
        <v>1</v>
      </c>
      <c r="AG9" t="s">
        <v>133</v>
      </c>
      <c r="AH9" t="s">
        <v>204</v>
      </c>
      <c r="AI9" t="s">
        <v>157</v>
      </c>
      <c r="AJ9" t="s">
        <v>136</v>
      </c>
      <c r="AK9" s="1">
        <v>44459</v>
      </c>
      <c r="AL9">
        <v>6</v>
      </c>
      <c r="AM9" t="s">
        <v>137</v>
      </c>
      <c r="AP9" t="s">
        <v>169</v>
      </c>
      <c r="AS9" t="s">
        <v>238</v>
      </c>
      <c r="AT9" t="s">
        <v>188</v>
      </c>
      <c r="AV9" t="s">
        <v>140</v>
      </c>
      <c r="AW9" t="s">
        <v>140</v>
      </c>
      <c r="AX9" t="s">
        <v>140</v>
      </c>
      <c r="AY9" t="s">
        <v>239</v>
      </c>
      <c r="BG9" t="s">
        <v>159</v>
      </c>
      <c r="BH9" t="s">
        <v>240</v>
      </c>
      <c r="BI9" t="s">
        <v>241</v>
      </c>
      <c r="BJ9" t="s">
        <v>234</v>
      </c>
      <c r="BK9">
        <v>42</v>
      </c>
      <c r="BL9" t="s">
        <v>143</v>
      </c>
      <c r="BM9">
        <v>0</v>
      </c>
      <c r="BN9">
        <v>0</v>
      </c>
      <c r="BQ9" t="s">
        <v>144</v>
      </c>
      <c r="BS9" t="s">
        <v>242</v>
      </c>
      <c r="BT9">
        <v>12</v>
      </c>
      <c r="BU9" t="s">
        <v>162</v>
      </c>
      <c r="BV9" t="s">
        <v>147</v>
      </c>
      <c r="BW9" t="s">
        <v>243</v>
      </c>
      <c r="BX9" t="s">
        <v>213</v>
      </c>
      <c r="BY9" t="s">
        <v>174</v>
      </c>
      <c r="BZ9" t="s">
        <v>244</v>
      </c>
      <c r="CA9" t="s">
        <v>222</v>
      </c>
      <c r="CB9" t="s">
        <v>151</v>
      </c>
      <c r="CC9" t="s">
        <v>151</v>
      </c>
      <c r="CD9" t="s">
        <v>151</v>
      </c>
      <c r="CE9" t="s">
        <v>151</v>
      </c>
      <c r="CF9" t="s">
        <v>151</v>
      </c>
      <c r="CG9" t="s">
        <v>151</v>
      </c>
      <c r="CH9" t="s">
        <v>151</v>
      </c>
      <c r="CI9" t="s">
        <v>151</v>
      </c>
      <c r="CJ9" t="s">
        <v>151</v>
      </c>
      <c r="CK9" t="s">
        <v>151</v>
      </c>
      <c r="CL9" t="s">
        <v>151</v>
      </c>
      <c r="CM9" t="s">
        <v>151</v>
      </c>
      <c r="CN9" t="s">
        <v>151</v>
      </c>
      <c r="CO9" t="s">
        <v>151</v>
      </c>
      <c r="CP9" t="s">
        <v>151</v>
      </c>
      <c r="CQ9" t="s">
        <v>151</v>
      </c>
      <c r="CR9" t="s">
        <v>151</v>
      </c>
      <c r="CS9" t="s">
        <v>151</v>
      </c>
      <c r="CT9" t="s">
        <v>151</v>
      </c>
      <c r="CU9" t="s">
        <v>151</v>
      </c>
      <c r="CV9" t="s">
        <v>151</v>
      </c>
      <c r="CW9" t="s">
        <v>151</v>
      </c>
      <c r="CX9" t="s">
        <v>151</v>
      </c>
      <c r="CY9" t="s">
        <v>151</v>
      </c>
      <c r="CZ9" t="s">
        <v>151</v>
      </c>
      <c r="DA9" t="s">
        <v>151</v>
      </c>
      <c r="DB9" t="s">
        <v>151</v>
      </c>
      <c r="DC9" t="s">
        <v>151</v>
      </c>
      <c r="DD9" t="s">
        <v>151</v>
      </c>
      <c r="DE9" t="s">
        <v>151</v>
      </c>
      <c r="DF9" t="s">
        <v>151</v>
      </c>
      <c r="DG9" t="s">
        <v>151</v>
      </c>
      <c r="DH9" t="s">
        <v>151</v>
      </c>
      <c r="DI9" t="s">
        <v>151</v>
      </c>
      <c r="DJ9" t="s">
        <v>151</v>
      </c>
      <c r="DK9" t="s">
        <v>151</v>
      </c>
    </row>
    <row r="10" spans="1:115" x14ac:dyDescent="0.55000000000000004">
      <c r="A10">
        <v>8</v>
      </c>
      <c r="B10" t="s">
        <v>245</v>
      </c>
      <c r="C10" t="s">
        <v>246</v>
      </c>
      <c r="E10" t="s">
        <v>116</v>
      </c>
      <c r="F10" t="s">
        <v>117</v>
      </c>
      <c r="G10" s="1">
        <v>44517</v>
      </c>
      <c r="H10" t="s">
        <v>118</v>
      </c>
      <c r="I10" t="s">
        <v>119</v>
      </c>
      <c r="J10" t="s">
        <v>120</v>
      </c>
      <c r="L10" t="s">
        <v>121</v>
      </c>
      <c r="M10" t="s">
        <v>122</v>
      </c>
      <c r="N10" t="s">
        <v>123</v>
      </c>
      <c r="P10" t="s">
        <v>247</v>
      </c>
      <c r="Q10" t="s">
        <v>184</v>
      </c>
      <c r="R10" t="s">
        <v>185</v>
      </c>
      <c r="S10" t="s">
        <v>186</v>
      </c>
      <c r="T10">
        <v>6</v>
      </c>
      <c r="U10" t="s">
        <v>200</v>
      </c>
      <c r="W10" t="s">
        <v>129</v>
      </c>
      <c r="X10" t="s">
        <v>217</v>
      </c>
      <c r="Y10" t="s">
        <v>131</v>
      </c>
      <c r="AA10" t="s">
        <v>132</v>
      </c>
      <c r="AD10">
        <v>2</v>
      </c>
      <c r="AE10">
        <v>2</v>
      </c>
      <c r="AG10" t="s">
        <v>248</v>
      </c>
      <c r="AH10" t="s">
        <v>204</v>
      </c>
      <c r="AI10" t="s">
        <v>157</v>
      </c>
      <c r="AJ10" t="s">
        <v>136</v>
      </c>
      <c r="AK10" s="1">
        <v>44494</v>
      </c>
      <c r="AL10">
        <v>6</v>
      </c>
      <c r="AM10" t="s">
        <v>137</v>
      </c>
      <c r="AO10" t="s">
        <v>138</v>
      </c>
      <c r="AP10" t="s">
        <v>138</v>
      </c>
      <c r="AQ10" t="s">
        <v>138</v>
      </c>
      <c r="AR10" t="s">
        <v>138</v>
      </c>
      <c r="AT10" t="s">
        <v>188</v>
      </c>
      <c r="AV10" t="s">
        <v>140</v>
      </c>
      <c r="AW10" t="s">
        <v>140</v>
      </c>
      <c r="AX10" t="s">
        <v>140</v>
      </c>
      <c r="BG10" t="s">
        <v>159</v>
      </c>
      <c r="BH10" t="s">
        <v>249</v>
      </c>
      <c r="BI10" t="s">
        <v>250</v>
      </c>
      <c r="BJ10" t="s">
        <v>245</v>
      </c>
      <c r="BK10">
        <v>42</v>
      </c>
      <c r="BL10" t="s">
        <v>143</v>
      </c>
      <c r="BM10">
        <v>0</v>
      </c>
      <c r="BN10">
        <v>0</v>
      </c>
      <c r="BQ10" t="s">
        <v>144</v>
      </c>
      <c r="BS10" t="s">
        <v>251</v>
      </c>
      <c r="BT10">
        <v>13</v>
      </c>
      <c r="BU10" t="s">
        <v>146</v>
      </c>
      <c r="BV10" t="s">
        <v>147</v>
      </c>
      <c r="BW10" t="s">
        <v>224</v>
      </c>
      <c r="BX10" t="s">
        <v>149</v>
      </c>
      <c r="BY10" t="s">
        <v>174</v>
      </c>
      <c r="BZ10" t="s">
        <v>225</v>
      </c>
      <c r="CA10" t="s">
        <v>176</v>
      </c>
      <c r="CB10" t="s">
        <v>252</v>
      </c>
      <c r="CC10">
        <v>15</v>
      </c>
      <c r="CD10" t="s">
        <v>162</v>
      </c>
      <c r="CE10" t="s">
        <v>147</v>
      </c>
      <c r="CF10" t="s">
        <v>195</v>
      </c>
      <c r="CG10" t="s">
        <v>149</v>
      </c>
      <c r="CH10" t="s">
        <v>174</v>
      </c>
      <c r="CI10" t="s">
        <v>196</v>
      </c>
      <c r="CJ10" t="s">
        <v>176</v>
      </c>
      <c r="CK10" t="s">
        <v>151</v>
      </c>
      <c r="CL10" t="s">
        <v>151</v>
      </c>
      <c r="CM10" t="s">
        <v>151</v>
      </c>
      <c r="CN10" t="s">
        <v>151</v>
      </c>
      <c r="CO10" t="s">
        <v>151</v>
      </c>
      <c r="CP10" t="s">
        <v>151</v>
      </c>
      <c r="CQ10" t="s">
        <v>151</v>
      </c>
      <c r="CR10" t="s">
        <v>151</v>
      </c>
      <c r="CS10" t="s">
        <v>151</v>
      </c>
      <c r="CT10" t="s">
        <v>151</v>
      </c>
      <c r="CU10" t="s">
        <v>151</v>
      </c>
      <c r="CV10" t="s">
        <v>151</v>
      </c>
      <c r="CW10" t="s">
        <v>151</v>
      </c>
      <c r="CX10" t="s">
        <v>151</v>
      </c>
      <c r="CY10" t="s">
        <v>151</v>
      </c>
      <c r="CZ10" t="s">
        <v>151</v>
      </c>
      <c r="DA10" t="s">
        <v>151</v>
      </c>
      <c r="DB10" t="s">
        <v>151</v>
      </c>
      <c r="DC10" t="s">
        <v>151</v>
      </c>
      <c r="DD10" t="s">
        <v>151</v>
      </c>
      <c r="DE10" t="s">
        <v>151</v>
      </c>
      <c r="DF10" t="s">
        <v>151</v>
      </c>
      <c r="DG10" t="s">
        <v>151</v>
      </c>
      <c r="DH10" t="s">
        <v>151</v>
      </c>
      <c r="DI10" t="s">
        <v>151</v>
      </c>
      <c r="DJ10" t="s">
        <v>151</v>
      </c>
      <c r="DK10" t="s">
        <v>151</v>
      </c>
    </row>
    <row r="11" spans="1:115" x14ac:dyDescent="0.55000000000000004">
      <c r="A11">
        <v>9</v>
      </c>
      <c r="B11" t="s">
        <v>253</v>
      </c>
      <c r="C11" t="s">
        <v>254</v>
      </c>
      <c r="E11" t="s">
        <v>116</v>
      </c>
      <c r="F11" t="s">
        <v>117</v>
      </c>
      <c r="G11" s="1">
        <v>44516</v>
      </c>
      <c r="H11" t="s">
        <v>118</v>
      </c>
      <c r="I11" t="s">
        <v>119</v>
      </c>
      <c r="J11" t="s">
        <v>120</v>
      </c>
      <c r="L11" t="s">
        <v>255</v>
      </c>
      <c r="M11" t="s">
        <v>122</v>
      </c>
      <c r="N11" t="s">
        <v>123</v>
      </c>
      <c r="P11" t="s">
        <v>256</v>
      </c>
      <c r="Q11" t="s">
        <v>125</v>
      </c>
      <c r="R11" t="s">
        <v>126</v>
      </c>
      <c r="S11" t="s">
        <v>127</v>
      </c>
      <c r="T11">
        <v>4</v>
      </c>
      <c r="U11" t="s">
        <v>200</v>
      </c>
      <c r="W11" t="s">
        <v>129</v>
      </c>
      <c r="X11" t="s">
        <v>156</v>
      </c>
      <c r="Y11" t="s">
        <v>131</v>
      </c>
      <c r="AA11" t="s">
        <v>132</v>
      </c>
      <c r="AD11">
        <v>1</v>
      </c>
      <c r="AE11">
        <v>1</v>
      </c>
      <c r="AG11" t="s">
        <v>133</v>
      </c>
      <c r="AH11" t="s">
        <v>134</v>
      </c>
      <c r="AI11" t="s">
        <v>135</v>
      </c>
      <c r="AJ11" t="s">
        <v>136</v>
      </c>
      <c r="AK11" s="1">
        <v>44494</v>
      </c>
      <c r="AL11">
        <v>6</v>
      </c>
      <c r="AM11" t="s">
        <v>137</v>
      </c>
      <c r="AO11" t="s">
        <v>257</v>
      </c>
      <c r="AP11" t="s">
        <v>257</v>
      </c>
      <c r="AQ11" t="s">
        <v>138</v>
      </c>
      <c r="AR11" t="s">
        <v>138</v>
      </c>
      <c r="AT11" t="s">
        <v>158</v>
      </c>
      <c r="AV11" t="s">
        <v>140</v>
      </c>
      <c r="AW11" t="s">
        <v>140</v>
      </c>
      <c r="AX11" t="s">
        <v>140</v>
      </c>
      <c r="BG11" t="s">
        <v>258</v>
      </c>
      <c r="BH11" t="s">
        <v>259</v>
      </c>
      <c r="BI11" t="s">
        <v>260</v>
      </c>
      <c r="BJ11" t="s">
        <v>253</v>
      </c>
      <c r="BK11">
        <v>42</v>
      </c>
      <c r="BL11" t="s">
        <v>143</v>
      </c>
      <c r="BM11">
        <v>0</v>
      </c>
      <c r="BN11">
        <v>0</v>
      </c>
      <c r="BQ11" t="s">
        <v>144</v>
      </c>
      <c r="BS11" t="s">
        <v>261</v>
      </c>
      <c r="BT11">
        <v>15</v>
      </c>
      <c r="BU11" t="s">
        <v>162</v>
      </c>
      <c r="BV11" t="s">
        <v>147</v>
      </c>
      <c r="BW11" t="s">
        <v>212</v>
      </c>
      <c r="BX11" t="s">
        <v>213</v>
      </c>
      <c r="BY11" t="s">
        <v>150</v>
      </c>
      <c r="CB11" t="s">
        <v>151</v>
      </c>
      <c r="CC11" t="s">
        <v>151</v>
      </c>
      <c r="CD11" t="s">
        <v>151</v>
      </c>
      <c r="CE11" t="s">
        <v>151</v>
      </c>
      <c r="CF11" t="s">
        <v>151</v>
      </c>
      <c r="CG11" t="s">
        <v>151</v>
      </c>
      <c r="CH11" t="s">
        <v>151</v>
      </c>
      <c r="CI11" t="s">
        <v>151</v>
      </c>
      <c r="CJ11" t="s">
        <v>151</v>
      </c>
      <c r="CK11" t="s">
        <v>151</v>
      </c>
      <c r="CL11" t="s">
        <v>151</v>
      </c>
      <c r="CM11" t="s">
        <v>151</v>
      </c>
      <c r="CN11" t="s">
        <v>151</v>
      </c>
      <c r="CO11" t="s">
        <v>151</v>
      </c>
      <c r="CP11" t="s">
        <v>151</v>
      </c>
      <c r="CQ11" t="s">
        <v>151</v>
      </c>
      <c r="CR11" t="s">
        <v>151</v>
      </c>
      <c r="CS11" t="s">
        <v>151</v>
      </c>
      <c r="CT11" t="s">
        <v>151</v>
      </c>
      <c r="CU11" t="s">
        <v>151</v>
      </c>
      <c r="CV11" t="s">
        <v>151</v>
      </c>
      <c r="CW11" t="s">
        <v>151</v>
      </c>
      <c r="CX11" t="s">
        <v>151</v>
      </c>
      <c r="CY11" t="s">
        <v>151</v>
      </c>
      <c r="CZ11" t="s">
        <v>151</v>
      </c>
      <c r="DA11" t="s">
        <v>151</v>
      </c>
      <c r="DB11" t="s">
        <v>151</v>
      </c>
      <c r="DC11" t="s">
        <v>151</v>
      </c>
      <c r="DD11" t="s">
        <v>151</v>
      </c>
      <c r="DE11" t="s">
        <v>151</v>
      </c>
      <c r="DF11" t="s">
        <v>151</v>
      </c>
      <c r="DG11" t="s">
        <v>151</v>
      </c>
      <c r="DH11" t="s">
        <v>151</v>
      </c>
      <c r="DI11" t="s">
        <v>151</v>
      </c>
      <c r="DJ11" t="s">
        <v>151</v>
      </c>
      <c r="DK11" t="s">
        <v>151</v>
      </c>
    </row>
    <row r="12" spans="1:115" x14ac:dyDescent="0.55000000000000004">
      <c r="A12">
        <v>10</v>
      </c>
      <c r="B12" t="s">
        <v>262</v>
      </c>
      <c r="C12" t="s">
        <v>263</v>
      </c>
      <c r="E12" t="s">
        <v>116</v>
      </c>
      <c r="F12" t="s">
        <v>264</v>
      </c>
      <c r="G12" s="1">
        <v>44516</v>
      </c>
      <c r="H12" t="s">
        <v>118</v>
      </c>
      <c r="I12" t="s">
        <v>119</v>
      </c>
      <c r="J12" t="s">
        <v>120</v>
      </c>
      <c r="L12" t="s">
        <v>265</v>
      </c>
      <c r="M12" t="s">
        <v>122</v>
      </c>
      <c r="N12" t="s">
        <v>123</v>
      </c>
      <c r="P12" t="s">
        <v>266</v>
      </c>
      <c r="Q12" t="s">
        <v>184</v>
      </c>
      <c r="R12" t="s">
        <v>237</v>
      </c>
      <c r="S12" t="s">
        <v>127</v>
      </c>
      <c r="T12">
        <v>6</v>
      </c>
      <c r="U12" t="s">
        <v>155</v>
      </c>
      <c r="W12" t="s">
        <v>129</v>
      </c>
      <c r="X12" t="s">
        <v>156</v>
      </c>
      <c r="Y12" t="s">
        <v>202</v>
      </c>
      <c r="AA12" t="s">
        <v>132</v>
      </c>
      <c r="AD12">
        <v>1</v>
      </c>
      <c r="AE12">
        <v>1</v>
      </c>
      <c r="AG12" t="s">
        <v>248</v>
      </c>
      <c r="AH12" t="s">
        <v>134</v>
      </c>
      <c r="AI12" t="s">
        <v>135</v>
      </c>
      <c r="AJ12" t="s">
        <v>136</v>
      </c>
      <c r="AK12" s="1">
        <v>44507</v>
      </c>
      <c r="AL12">
        <v>6</v>
      </c>
      <c r="AM12" t="s">
        <v>267</v>
      </c>
      <c r="AO12" t="s">
        <v>138</v>
      </c>
      <c r="AP12" t="s">
        <v>138</v>
      </c>
      <c r="AQ12" t="s">
        <v>138</v>
      </c>
      <c r="AR12" t="s">
        <v>169</v>
      </c>
      <c r="AT12" t="s">
        <v>158</v>
      </c>
      <c r="AV12" t="s">
        <v>140</v>
      </c>
      <c r="AW12" t="s">
        <v>140</v>
      </c>
      <c r="AX12" t="s">
        <v>140</v>
      </c>
      <c r="BG12" t="s">
        <v>141</v>
      </c>
      <c r="BH12" t="s">
        <v>268</v>
      </c>
      <c r="BI12" t="s">
        <v>241</v>
      </c>
      <c r="BJ12" t="s">
        <v>262</v>
      </c>
      <c r="BK12">
        <v>42</v>
      </c>
      <c r="BL12" t="s">
        <v>143</v>
      </c>
      <c r="BM12">
        <v>0</v>
      </c>
      <c r="BN12">
        <v>0</v>
      </c>
      <c r="BQ12" t="s">
        <v>144</v>
      </c>
      <c r="BS12" t="s">
        <v>269</v>
      </c>
      <c r="BT12">
        <v>6</v>
      </c>
      <c r="BU12" t="s">
        <v>162</v>
      </c>
      <c r="BV12" t="s">
        <v>147</v>
      </c>
      <c r="BW12" t="s">
        <v>148</v>
      </c>
      <c r="BX12" t="s">
        <v>149</v>
      </c>
      <c r="BY12" t="s">
        <v>150</v>
      </c>
      <c r="CB12" t="s">
        <v>151</v>
      </c>
      <c r="CC12" t="s">
        <v>151</v>
      </c>
      <c r="CD12" t="s">
        <v>151</v>
      </c>
      <c r="CE12" t="s">
        <v>151</v>
      </c>
      <c r="CF12" t="s">
        <v>151</v>
      </c>
      <c r="CG12" t="s">
        <v>151</v>
      </c>
      <c r="CH12" t="s">
        <v>151</v>
      </c>
      <c r="CI12" t="s">
        <v>151</v>
      </c>
      <c r="CJ12" t="s">
        <v>151</v>
      </c>
      <c r="CK12" t="s">
        <v>151</v>
      </c>
      <c r="CL12" t="s">
        <v>151</v>
      </c>
      <c r="CM12" t="s">
        <v>151</v>
      </c>
      <c r="CN12" t="s">
        <v>151</v>
      </c>
      <c r="CO12" t="s">
        <v>151</v>
      </c>
      <c r="CP12" t="s">
        <v>151</v>
      </c>
      <c r="CQ12" t="s">
        <v>151</v>
      </c>
      <c r="CR12" t="s">
        <v>151</v>
      </c>
      <c r="CS12" t="s">
        <v>151</v>
      </c>
      <c r="CT12" t="s">
        <v>151</v>
      </c>
      <c r="CU12" t="s">
        <v>151</v>
      </c>
      <c r="CV12" t="s">
        <v>151</v>
      </c>
      <c r="CW12" t="s">
        <v>151</v>
      </c>
      <c r="CX12" t="s">
        <v>151</v>
      </c>
      <c r="CY12" t="s">
        <v>151</v>
      </c>
      <c r="CZ12" t="s">
        <v>151</v>
      </c>
      <c r="DA12" t="s">
        <v>151</v>
      </c>
      <c r="DB12" t="s">
        <v>151</v>
      </c>
      <c r="DC12" t="s">
        <v>151</v>
      </c>
      <c r="DD12" t="s">
        <v>151</v>
      </c>
      <c r="DE12" t="s">
        <v>151</v>
      </c>
      <c r="DF12" t="s">
        <v>151</v>
      </c>
      <c r="DG12" t="s">
        <v>151</v>
      </c>
      <c r="DH12" t="s">
        <v>151</v>
      </c>
      <c r="DI12" t="s">
        <v>151</v>
      </c>
      <c r="DJ12" t="s">
        <v>151</v>
      </c>
      <c r="DK12" t="s">
        <v>151</v>
      </c>
    </row>
    <row r="13" spans="1:115" x14ac:dyDescent="0.55000000000000004">
      <c r="A13">
        <v>11</v>
      </c>
      <c r="B13" t="s">
        <v>270</v>
      </c>
      <c r="C13" t="s">
        <v>271</v>
      </c>
      <c r="E13" t="s">
        <v>272</v>
      </c>
      <c r="F13" t="s">
        <v>273</v>
      </c>
      <c r="G13" s="1">
        <v>44516</v>
      </c>
      <c r="H13" t="s">
        <v>118</v>
      </c>
      <c r="I13" t="s">
        <v>119</v>
      </c>
      <c r="J13" t="s">
        <v>120</v>
      </c>
      <c r="L13" t="s">
        <v>274</v>
      </c>
      <c r="M13" t="s">
        <v>275</v>
      </c>
      <c r="N13" t="s">
        <v>123</v>
      </c>
      <c r="P13" t="s">
        <v>276</v>
      </c>
      <c r="Q13" t="s">
        <v>125</v>
      </c>
      <c r="R13" t="s">
        <v>126</v>
      </c>
      <c r="S13" t="s">
        <v>186</v>
      </c>
      <c r="T13">
        <v>7</v>
      </c>
      <c r="U13" t="s">
        <v>277</v>
      </c>
      <c r="V13" t="s">
        <v>278</v>
      </c>
      <c r="W13" t="s">
        <v>129</v>
      </c>
      <c r="X13" t="s">
        <v>156</v>
      </c>
      <c r="Y13" t="s">
        <v>131</v>
      </c>
      <c r="AA13" t="s">
        <v>132</v>
      </c>
      <c r="AD13">
        <v>2</v>
      </c>
      <c r="AE13">
        <v>2</v>
      </c>
      <c r="AG13" t="s">
        <v>248</v>
      </c>
      <c r="AH13" t="s">
        <v>279</v>
      </c>
      <c r="AI13" t="s">
        <v>135</v>
      </c>
      <c r="AJ13" t="s">
        <v>280</v>
      </c>
      <c r="AZ13" t="s">
        <v>281</v>
      </c>
      <c r="BB13" t="s">
        <v>282</v>
      </c>
      <c r="BC13" t="s">
        <v>282</v>
      </c>
      <c r="BD13" t="s">
        <v>282</v>
      </c>
      <c r="BE13" t="s">
        <v>282</v>
      </c>
      <c r="BF13" t="s">
        <v>283</v>
      </c>
      <c r="BG13" t="s">
        <v>141</v>
      </c>
      <c r="BH13" t="s">
        <v>284</v>
      </c>
      <c r="BI13" t="s">
        <v>285</v>
      </c>
      <c r="BJ13" t="s">
        <v>270</v>
      </c>
      <c r="BK13">
        <v>28</v>
      </c>
      <c r="BL13" t="s">
        <v>286</v>
      </c>
      <c r="BM13">
        <v>0</v>
      </c>
      <c r="BN13">
        <v>0</v>
      </c>
      <c r="BQ13" t="s">
        <v>287</v>
      </c>
      <c r="BS13" t="s">
        <v>288</v>
      </c>
      <c r="BT13">
        <v>7</v>
      </c>
      <c r="BU13" t="s">
        <v>146</v>
      </c>
      <c r="BV13" t="s">
        <v>210</v>
      </c>
      <c r="BY13" t="s">
        <v>150</v>
      </c>
      <c r="CB13" t="s">
        <v>289</v>
      </c>
      <c r="CC13">
        <v>5</v>
      </c>
      <c r="CD13" t="s">
        <v>162</v>
      </c>
      <c r="CE13" t="s">
        <v>210</v>
      </c>
      <c r="CH13" t="s">
        <v>150</v>
      </c>
      <c r="CK13" t="s">
        <v>151</v>
      </c>
      <c r="CL13" t="s">
        <v>151</v>
      </c>
      <c r="CM13" t="s">
        <v>151</v>
      </c>
      <c r="CN13" t="s">
        <v>151</v>
      </c>
      <c r="CO13" t="s">
        <v>151</v>
      </c>
      <c r="CP13" t="s">
        <v>151</v>
      </c>
      <c r="CQ13" t="s">
        <v>151</v>
      </c>
      <c r="CR13" t="s">
        <v>151</v>
      </c>
      <c r="CS13" t="s">
        <v>151</v>
      </c>
      <c r="CT13" t="s">
        <v>151</v>
      </c>
      <c r="CU13" t="s">
        <v>151</v>
      </c>
      <c r="CV13" t="s">
        <v>151</v>
      </c>
      <c r="CW13" t="s">
        <v>151</v>
      </c>
      <c r="CX13" t="s">
        <v>151</v>
      </c>
      <c r="CY13" t="s">
        <v>151</v>
      </c>
      <c r="CZ13" t="s">
        <v>151</v>
      </c>
      <c r="DA13" t="s">
        <v>151</v>
      </c>
      <c r="DB13" t="s">
        <v>151</v>
      </c>
      <c r="DC13" t="s">
        <v>151</v>
      </c>
      <c r="DD13" t="s">
        <v>151</v>
      </c>
      <c r="DE13" t="s">
        <v>151</v>
      </c>
      <c r="DF13" t="s">
        <v>151</v>
      </c>
      <c r="DG13" t="s">
        <v>151</v>
      </c>
      <c r="DH13" t="s">
        <v>151</v>
      </c>
      <c r="DI13" t="s">
        <v>151</v>
      </c>
      <c r="DJ13" t="s">
        <v>151</v>
      </c>
      <c r="DK13" t="s">
        <v>151</v>
      </c>
    </row>
    <row r="14" spans="1:115" x14ac:dyDescent="0.55000000000000004">
      <c r="A14">
        <v>12</v>
      </c>
      <c r="B14" t="s">
        <v>290</v>
      </c>
      <c r="C14" t="s">
        <v>291</v>
      </c>
      <c r="E14" t="s">
        <v>292</v>
      </c>
      <c r="F14" t="s">
        <v>273</v>
      </c>
      <c r="G14" s="1">
        <v>44516</v>
      </c>
      <c r="H14" t="s">
        <v>118</v>
      </c>
      <c r="I14" t="s">
        <v>119</v>
      </c>
      <c r="J14" t="s">
        <v>120</v>
      </c>
      <c r="L14" t="s">
        <v>274</v>
      </c>
      <c r="M14" t="s">
        <v>293</v>
      </c>
      <c r="N14" t="s">
        <v>123</v>
      </c>
      <c r="P14" t="s">
        <v>294</v>
      </c>
      <c r="Q14" t="s">
        <v>125</v>
      </c>
      <c r="R14" t="s">
        <v>126</v>
      </c>
      <c r="S14" t="s">
        <v>127</v>
      </c>
      <c r="T14">
        <v>4</v>
      </c>
      <c r="U14" t="s">
        <v>277</v>
      </c>
      <c r="V14" t="s">
        <v>295</v>
      </c>
      <c r="W14" t="s">
        <v>129</v>
      </c>
      <c r="X14" t="s">
        <v>156</v>
      </c>
      <c r="Y14" t="s">
        <v>131</v>
      </c>
      <c r="AA14" t="s">
        <v>132</v>
      </c>
      <c r="AD14">
        <v>2</v>
      </c>
      <c r="AE14">
        <v>2</v>
      </c>
      <c r="AG14" t="s">
        <v>248</v>
      </c>
      <c r="AH14" t="s">
        <v>279</v>
      </c>
      <c r="AI14" t="s">
        <v>157</v>
      </c>
      <c r="AJ14" t="s">
        <v>280</v>
      </c>
      <c r="AZ14" t="s">
        <v>281</v>
      </c>
      <c r="BB14" t="s">
        <v>282</v>
      </c>
      <c r="BC14" t="s">
        <v>282</v>
      </c>
      <c r="BD14" t="s">
        <v>282</v>
      </c>
      <c r="BE14" t="s">
        <v>282</v>
      </c>
      <c r="BF14" t="s">
        <v>296</v>
      </c>
      <c r="BG14" t="s">
        <v>258</v>
      </c>
      <c r="BH14" t="s">
        <v>297</v>
      </c>
      <c r="BI14" t="s">
        <v>298</v>
      </c>
      <c r="BJ14" t="s">
        <v>290</v>
      </c>
      <c r="BK14">
        <v>28</v>
      </c>
      <c r="BL14" t="s">
        <v>286</v>
      </c>
      <c r="BM14">
        <v>0</v>
      </c>
      <c r="BN14">
        <v>0</v>
      </c>
      <c r="BQ14" t="s">
        <v>287</v>
      </c>
      <c r="BS14" t="s">
        <v>299</v>
      </c>
      <c r="BT14">
        <v>10</v>
      </c>
      <c r="BU14" t="s">
        <v>146</v>
      </c>
      <c r="BV14" t="s">
        <v>210</v>
      </c>
      <c r="BY14" t="s">
        <v>150</v>
      </c>
      <c r="CB14" t="s">
        <v>300</v>
      </c>
      <c r="CC14">
        <v>8</v>
      </c>
      <c r="CD14" t="s">
        <v>146</v>
      </c>
      <c r="CE14" t="s">
        <v>210</v>
      </c>
      <c r="CH14" t="s">
        <v>150</v>
      </c>
      <c r="CK14" t="s">
        <v>151</v>
      </c>
      <c r="CL14" t="s">
        <v>151</v>
      </c>
      <c r="CM14" t="s">
        <v>151</v>
      </c>
      <c r="CN14" t="s">
        <v>151</v>
      </c>
      <c r="CO14" t="s">
        <v>151</v>
      </c>
      <c r="CP14" t="s">
        <v>151</v>
      </c>
      <c r="CQ14" t="s">
        <v>151</v>
      </c>
      <c r="CR14" t="s">
        <v>151</v>
      </c>
      <c r="CS14" t="s">
        <v>151</v>
      </c>
      <c r="CT14" t="s">
        <v>151</v>
      </c>
      <c r="CU14" t="s">
        <v>151</v>
      </c>
      <c r="CV14" t="s">
        <v>151</v>
      </c>
      <c r="CW14" t="s">
        <v>151</v>
      </c>
      <c r="CX14" t="s">
        <v>151</v>
      </c>
      <c r="CY14" t="s">
        <v>151</v>
      </c>
      <c r="CZ14" t="s">
        <v>151</v>
      </c>
      <c r="DA14" t="s">
        <v>151</v>
      </c>
      <c r="DB14" t="s">
        <v>151</v>
      </c>
      <c r="DC14" t="s">
        <v>151</v>
      </c>
      <c r="DD14" t="s">
        <v>151</v>
      </c>
      <c r="DE14" t="s">
        <v>151</v>
      </c>
      <c r="DF14" t="s">
        <v>151</v>
      </c>
      <c r="DG14" t="s">
        <v>151</v>
      </c>
      <c r="DH14" t="s">
        <v>151</v>
      </c>
      <c r="DI14" t="s">
        <v>151</v>
      </c>
      <c r="DJ14" t="s">
        <v>151</v>
      </c>
      <c r="DK14" t="s">
        <v>151</v>
      </c>
    </row>
    <row r="15" spans="1:115" x14ac:dyDescent="0.55000000000000004">
      <c r="A15">
        <v>13</v>
      </c>
      <c r="B15" t="s">
        <v>301</v>
      </c>
      <c r="C15" t="s">
        <v>302</v>
      </c>
      <c r="E15" t="s">
        <v>303</v>
      </c>
      <c r="F15" t="s">
        <v>304</v>
      </c>
      <c r="G15" s="1">
        <v>44516</v>
      </c>
      <c r="H15" t="s">
        <v>118</v>
      </c>
      <c r="I15" t="s">
        <v>119</v>
      </c>
      <c r="J15" t="s">
        <v>120</v>
      </c>
      <c r="L15" t="s">
        <v>305</v>
      </c>
      <c r="M15" t="s">
        <v>306</v>
      </c>
      <c r="N15" t="s">
        <v>123</v>
      </c>
      <c r="P15" t="s">
        <v>307</v>
      </c>
      <c r="Q15" t="s">
        <v>125</v>
      </c>
      <c r="R15" t="s">
        <v>126</v>
      </c>
      <c r="S15" t="s">
        <v>127</v>
      </c>
      <c r="T15">
        <v>6</v>
      </c>
      <c r="U15" t="s">
        <v>128</v>
      </c>
      <c r="W15" t="s">
        <v>129</v>
      </c>
      <c r="X15" t="s">
        <v>156</v>
      </c>
      <c r="Y15" t="s">
        <v>131</v>
      </c>
      <c r="AA15" t="s">
        <v>132</v>
      </c>
      <c r="AD15">
        <v>2</v>
      </c>
      <c r="AE15">
        <v>2</v>
      </c>
      <c r="AG15" t="s">
        <v>133</v>
      </c>
      <c r="AH15" t="s">
        <v>134</v>
      </c>
      <c r="AI15" t="s">
        <v>157</v>
      </c>
      <c r="AJ15" t="s">
        <v>136</v>
      </c>
      <c r="AK15" s="1">
        <v>44494</v>
      </c>
      <c r="AL15">
        <v>7</v>
      </c>
      <c r="AM15" t="s">
        <v>284</v>
      </c>
      <c r="AO15" t="s">
        <v>169</v>
      </c>
      <c r="AP15" t="s">
        <v>169</v>
      </c>
      <c r="AQ15" t="s">
        <v>169</v>
      </c>
      <c r="AR15" t="s">
        <v>169</v>
      </c>
      <c r="AT15" t="s">
        <v>158</v>
      </c>
      <c r="AV15" t="s">
        <v>308</v>
      </c>
      <c r="AW15" t="s">
        <v>140</v>
      </c>
      <c r="AX15" t="s">
        <v>140</v>
      </c>
      <c r="BG15" t="s">
        <v>258</v>
      </c>
      <c r="BH15" t="s">
        <v>309</v>
      </c>
      <c r="BI15" t="s">
        <v>310</v>
      </c>
      <c r="BJ15" t="s">
        <v>301</v>
      </c>
      <c r="BK15">
        <v>28</v>
      </c>
      <c r="BL15" t="s">
        <v>286</v>
      </c>
      <c r="BM15">
        <v>0</v>
      </c>
      <c r="BN15">
        <v>0</v>
      </c>
      <c r="BQ15" t="s">
        <v>311</v>
      </c>
      <c r="BS15" t="s">
        <v>312</v>
      </c>
      <c r="BT15">
        <v>11</v>
      </c>
      <c r="BU15" t="s">
        <v>146</v>
      </c>
      <c r="BV15" t="s">
        <v>147</v>
      </c>
      <c r="BW15" t="s">
        <v>180</v>
      </c>
      <c r="BX15" t="s">
        <v>149</v>
      </c>
      <c r="BY15" t="s">
        <v>174</v>
      </c>
      <c r="BZ15" t="s">
        <v>225</v>
      </c>
      <c r="CA15" t="s">
        <v>176</v>
      </c>
      <c r="CB15" t="s">
        <v>313</v>
      </c>
      <c r="CC15">
        <v>9</v>
      </c>
      <c r="CD15" t="s">
        <v>146</v>
      </c>
      <c r="CE15" t="s">
        <v>147</v>
      </c>
      <c r="CF15" t="s">
        <v>173</v>
      </c>
      <c r="CG15" t="s">
        <v>149</v>
      </c>
      <c r="CH15" t="s">
        <v>174</v>
      </c>
      <c r="CI15" t="s">
        <v>178</v>
      </c>
      <c r="CJ15" t="s">
        <v>176</v>
      </c>
      <c r="CK15" t="s">
        <v>151</v>
      </c>
      <c r="CL15" t="s">
        <v>151</v>
      </c>
      <c r="CM15" t="s">
        <v>151</v>
      </c>
      <c r="CN15" t="s">
        <v>151</v>
      </c>
      <c r="CO15" t="s">
        <v>151</v>
      </c>
      <c r="CP15" t="s">
        <v>151</v>
      </c>
      <c r="CQ15" t="s">
        <v>151</v>
      </c>
      <c r="CR15" t="s">
        <v>151</v>
      </c>
      <c r="CS15" t="s">
        <v>151</v>
      </c>
      <c r="CT15" t="s">
        <v>151</v>
      </c>
      <c r="CU15" t="s">
        <v>151</v>
      </c>
      <c r="CV15" t="s">
        <v>151</v>
      </c>
      <c r="CW15" t="s">
        <v>151</v>
      </c>
      <c r="CX15" t="s">
        <v>151</v>
      </c>
      <c r="CY15" t="s">
        <v>151</v>
      </c>
      <c r="CZ15" t="s">
        <v>151</v>
      </c>
      <c r="DA15" t="s">
        <v>151</v>
      </c>
      <c r="DB15" t="s">
        <v>151</v>
      </c>
      <c r="DC15" t="s">
        <v>151</v>
      </c>
      <c r="DD15" t="s">
        <v>151</v>
      </c>
      <c r="DE15" t="s">
        <v>151</v>
      </c>
      <c r="DF15" t="s">
        <v>151</v>
      </c>
      <c r="DG15" t="s">
        <v>151</v>
      </c>
      <c r="DH15" t="s">
        <v>151</v>
      </c>
      <c r="DI15" t="s">
        <v>151</v>
      </c>
      <c r="DJ15" t="s">
        <v>151</v>
      </c>
      <c r="DK15" t="s">
        <v>151</v>
      </c>
    </row>
    <row r="16" spans="1:115" x14ac:dyDescent="0.55000000000000004">
      <c r="A16">
        <v>14</v>
      </c>
      <c r="B16" t="s">
        <v>314</v>
      </c>
      <c r="C16" t="s">
        <v>315</v>
      </c>
      <c r="E16" t="s">
        <v>316</v>
      </c>
      <c r="F16" t="s">
        <v>317</v>
      </c>
      <c r="G16" s="1">
        <v>44516</v>
      </c>
      <c r="H16" t="s">
        <v>118</v>
      </c>
      <c r="I16" t="s">
        <v>119</v>
      </c>
      <c r="J16" t="s">
        <v>120</v>
      </c>
      <c r="L16" t="s">
        <v>318</v>
      </c>
      <c r="M16" t="s">
        <v>319</v>
      </c>
      <c r="N16" t="s">
        <v>123</v>
      </c>
      <c r="P16" t="s">
        <v>320</v>
      </c>
      <c r="Q16" t="s">
        <v>184</v>
      </c>
      <c r="R16" t="s">
        <v>185</v>
      </c>
      <c r="S16" t="s">
        <v>186</v>
      </c>
      <c r="T16">
        <v>6</v>
      </c>
      <c r="U16" t="s">
        <v>155</v>
      </c>
      <c r="W16" t="s">
        <v>201</v>
      </c>
      <c r="X16" t="s">
        <v>156</v>
      </c>
      <c r="Y16" t="s">
        <v>131</v>
      </c>
      <c r="AA16" t="s">
        <v>132</v>
      </c>
      <c r="AD16">
        <v>3</v>
      </c>
      <c r="AE16">
        <v>3</v>
      </c>
      <c r="AG16" t="s">
        <v>133</v>
      </c>
      <c r="AH16" t="s">
        <v>134</v>
      </c>
      <c r="AI16" t="s">
        <v>157</v>
      </c>
      <c r="AJ16" t="s">
        <v>136</v>
      </c>
      <c r="AK16" s="1">
        <v>44475</v>
      </c>
      <c r="AL16">
        <v>30</v>
      </c>
      <c r="AM16" t="s">
        <v>321</v>
      </c>
      <c r="AO16" t="s">
        <v>169</v>
      </c>
      <c r="AP16" t="s">
        <v>169</v>
      </c>
      <c r="AQ16" t="s">
        <v>169</v>
      </c>
      <c r="AT16" t="s">
        <v>188</v>
      </c>
      <c r="AV16" t="s">
        <v>322</v>
      </c>
      <c r="BG16" t="s">
        <v>159</v>
      </c>
      <c r="BH16" t="s">
        <v>323</v>
      </c>
      <c r="BI16" t="s">
        <v>324</v>
      </c>
      <c r="BJ16" t="s">
        <v>314</v>
      </c>
      <c r="BK16">
        <v>28</v>
      </c>
      <c r="BL16" t="s">
        <v>286</v>
      </c>
      <c r="BM16">
        <v>0</v>
      </c>
      <c r="BN16">
        <v>0</v>
      </c>
      <c r="BQ16" t="s">
        <v>325</v>
      </c>
      <c r="BS16" t="s">
        <v>326</v>
      </c>
      <c r="BT16">
        <v>12</v>
      </c>
      <c r="BU16" t="s">
        <v>162</v>
      </c>
      <c r="BV16" t="s">
        <v>147</v>
      </c>
      <c r="BW16" t="s">
        <v>180</v>
      </c>
      <c r="BX16" t="s">
        <v>149</v>
      </c>
      <c r="BY16" t="s">
        <v>174</v>
      </c>
      <c r="BZ16" t="s">
        <v>244</v>
      </c>
      <c r="CA16" t="s">
        <v>176</v>
      </c>
      <c r="CB16" t="s">
        <v>327</v>
      </c>
      <c r="CC16">
        <v>18</v>
      </c>
      <c r="CD16" t="s">
        <v>162</v>
      </c>
      <c r="CE16" t="s">
        <v>210</v>
      </c>
      <c r="CH16" t="s">
        <v>150</v>
      </c>
      <c r="CK16" t="s">
        <v>328</v>
      </c>
      <c r="CL16">
        <v>10</v>
      </c>
      <c r="CM16" t="s">
        <v>146</v>
      </c>
      <c r="CN16" t="s">
        <v>147</v>
      </c>
      <c r="CO16" t="s">
        <v>163</v>
      </c>
      <c r="CP16" t="s">
        <v>149</v>
      </c>
      <c r="CQ16" t="s">
        <v>174</v>
      </c>
      <c r="CR16" t="s">
        <v>178</v>
      </c>
      <c r="CS16" t="s">
        <v>176</v>
      </c>
      <c r="CT16" t="s">
        <v>151</v>
      </c>
      <c r="CU16" t="s">
        <v>151</v>
      </c>
      <c r="CV16" t="s">
        <v>151</v>
      </c>
      <c r="CW16" t="s">
        <v>151</v>
      </c>
      <c r="CX16" t="s">
        <v>151</v>
      </c>
      <c r="CY16" t="s">
        <v>151</v>
      </c>
      <c r="CZ16" t="s">
        <v>151</v>
      </c>
      <c r="DA16" t="s">
        <v>151</v>
      </c>
      <c r="DB16" t="s">
        <v>151</v>
      </c>
      <c r="DC16" t="s">
        <v>151</v>
      </c>
      <c r="DD16" t="s">
        <v>151</v>
      </c>
      <c r="DE16" t="s">
        <v>151</v>
      </c>
      <c r="DF16" t="s">
        <v>151</v>
      </c>
      <c r="DG16" t="s">
        <v>151</v>
      </c>
      <c r="DH16" t="s">
        <v>151</v>
      </c>
      <c r="DI16" t="s">
        <v>151</v>
      </c>
      <c r="DJ16" t="s">
        <v>151</v>
      </c>
      <c r="DK16" t="s">
        <v>151</v>
      </c>
    </row>
    <row r="17" spans="1:115" x14ac:dyDescent="0.55000000000000004">
      <c r="A17">
        <v>15</v>
      </c>
      <c r="B17" t="s">
        <v>329</v>
      </c>
      <c r="C17" t="s">
        <v>330</v>
      </c>
      <c r="E17" t="s">
        <v>303</v>
      </c>
      <c r="F17" t="s">
        <v>304</v>
      </c>
      <c r="G17" s="1">
        <v>44516</v>
      </c>
      <c r="H17" t="s">
        <v>118</v>
      </c>
      <c r="I17" t="s">
        <v>119</v>
      </c>
      <c r="J17" t="s">
        <v>120</v>
      </c>
      <c r="L17" t="s">
        <v>305</v>
      </c>
      <c r="M17" t="s">
        <v>306</v>
      </c>
      <c r="N17" t="s">
        <v>123</v>
      </c>
      <c r="P17" t="s">
        <v>331</v>
      </c>
      <c r="Q17" t="s">
        <v>125</v>
      </c>
      <c r="R17" t="s">
        <v>126</v>
      </c>
      <c r="S17" t="s">
        <v>127</v>
      </c>
      <c r="T17">
        <v>4</v>
      </c>
      <c r="U17" t="s">
        <v>277</v>
      </c>
      <c r="V17" t="s">
        <v>332</v>
      </c>
      <c r="W17" t="s">
        <v>129</v>
      </c>
      <c r="X17" t="s">
        <v>156</v>
      </c>
      <c r="Y17" t="s">
        <v>131</v>
      </c>
      <c r="AA17" t="s">
        <v>132</v>
      </c>
      <c r="AD17">
        <v>2</v>
      </c>
      <c r="AE17">
        <v>2</v>
      </c>
      <c r="AG17" t="s">
        <v>248</v>
      </c>
      <c r="AH17" t="s">
        <v>204</v>
      </c>
      <c r="AI17" t="s">
        <v>135</v>
      </c>
      <c r="AJ17" t="s">
        <v>280</v>
      </c>
      <c r="AZ17" t="s">
        <v>281</v>
      </c>
      <c r="BB17" t="s">
        <v>282</v>
      </c>
      <c r="BC17" t="s">
        <v>282</v>
      </c>
      <c r="BD17" t="s">
        <v>282</v>
      </c>
      <c r="BE17" t="s">
        <v>282</v>
      </c>
      <c r="BG17" t="s">
        <v>141</v>
      </c>
      <c r="BH17" t="s">
        <v>284</v>
      </c>
      <c r="BI17" t="s">
        <v>333</v>
      </c>
      <c r="BJ17" t="s">
        <v>329</v>
      </c>
      <c r="BK17">
        <v>28</v>
      </c>
      <c r="BL17" t="s">
        <v>286</v>
      </c>
      <c r="BM17">
        <v>0</v>
      </c>
      <c r="BN17">
        <v>0</v>
      </c>
      <c r="BQ17" t="s">
        <v>311</v>
      </c>
      <c r="BS17" t="s">
        <v>334</v>
      </c>
      <c r="BT17">
        <v>15</v>
      </c>
      <c r="BU17" t="s">
        <v>162</v>
      </c>
      <c r="BV17" t="s">
        <v>210</v>
      </c>
      <c r="BY17" t="s">
        <v>150</v>
      </c>
      <c r="CB17" t="s">
        <v>335</v>
      </c>
      <c r="CC17">
        <v>6</v>
      </c>
      <c r="CD17" t="s">
        <v>162</v>
      </c>
      <c r="CE17" t="s">
        <v>210</v>
      </c>
      <c r="CH17" t="s">
        <v>150</v>
      </c>
      <c r="CK17" t="s">
        <v>151</v>
      </c>
      <c r="CL17" t="s">
        <v>151</v>
      </c>
      <c r="CM17" t="s">
        <v>151</v>
      </c>
      <c r="CN17" t="s">
        <v>151</v>
      </c>
      <c r="CO17" t="s">
        <v>151</v>
      </c>
      <c r="CP17" t="s">
        <v>151</v>
      </c>
      <c r="CQ17" t="s">
        <v>151</v>
      </c>
      <c r="CR17" t="s">
        <v>151</v>
      </c>
      <c r="CS17" t="s">
        <v>151</v>
      </c>
      <c r="CT17" t="s">
        <v>151</v>
      </c>
      <c r="CU17" t="s">
        <v>151</v>
      </c>
      <c r="CV17" t="s">
        <v>151</v>
      </c>
      <c r="CW17" t="s">
        <v>151</v>
      </c>
      <c r="CX17" t="s">
        <v>151</v>
      </c>
      <c r="CY17" t="s">
        <v>151</v>
      </c>
      <c r="CZ17" t="s">
        <v>151</v>
      </c>
      <c r="DA17" t="s">
        <v>151</v>
      </c>
      <c r="DB17" t="s">
        <v>151</v>
      </c>
      <c r="DC17" t="s">
        <v>151</v>
      </c>
      <c r="DD17" t="s">
        <v>151</v>
      </c>
      <c r="DE17" t="s">
        <v>151</v>
      </c>
      <c r="DF17" t="s">
        <v>151</v>
      </c>
      <c r="DG17" t="s">
        <v>151</v>
      </c>
      <c r="DH17" t="s">
        <v>151</v>
      </c>
      <c r="DI17" t="s">
        <v>151</v>
      </c>
      <c r="DJ17" t="s">
        <v>151</v>
      </c>
      <c r="DK17" t="s">
        <v>151</v>
      </c>
    </row>
    <row r="18" spans="1:115" x14ac:dyDescent="0.55000000000000004">
      <c r="A18">
        <v>16</v>
      </c>
      <c r="B18" t="s">
        <v>336</v>
      </c>
      <c r="C18" t="s">
        <v>337</v>
      </c>
      <c r="E18" t="s">
        <v>316</v>
      </c>
      <c r="F18" t="s">
        <v>317</v>
      </c>
      <c r="G18" s="1">
        <v>44516</v>
      </c>
      <c r="H18" t="s">
        <v>118</v>
      </c>
      <c r="I18" t="s">
        <v>119</v>
      </c>
      <c r="J18" t="s">
        <v>120</v>
      </c>
      <c r="L18" t="s">
        <v>318</v>
      </c>
      <c r="M18" t="s">
        <v>319</v>
      </c>
      <c r="N18" t="s">
        <v>123</v>
      </c>
      <c r="P18" t="s">
        <v>338</v>
      </c>
      <c r="Q18" t="s">
        <v>184</v>
      </c>
      <c r="R18" t="s">
        <v>185</v>
      </c>
      <c r="S18" t="s">
        <v>186</v>
      </c>
      <c r="T18">
        <v>6</v>
      </c>
      <c r="U18" t="s">
        <v>155</v>
      </c>
      <c r="W18" t="s">
        <v>201</v>
      </c>
      <c r="X18" t="s">
        <v>156</v>
      </c>
      <c r="Y18" t="s">
        <v>131</v>
      </c>
      <c r="AA18" t="s">
        <v>132</v>
      </c>
      <c r="AD18">
        <v>2</v>
      </c>
      <c r="AE18">
        <v>2</v>
      </c>
      <c r="AG18" t="s">
        <v>133</v>
      </c>
      <c r="AH18" t="s">
        <v>134</v>
      </c>
      <c r="AI18" t="s">
        <v>157</v>
      </c>
      <c r="AJ18" t="s">
        <v>136</v>
      </c>
      <c r="AK18" s="1">
        <v>44475</v>
      </c>
      <c r="AL18">
        <v>30</v>
      </c>
      <c r="AM18" t="s">
        <v>339</v>
      </c>
      <c r="AO18" t="s">
        <v>169</v>
      </c>
      <c r="AP18" t="s">
        <v>169</v>
      </c>
      <c r="AQ18" t="s">
        <v>169</v>
      </c>
      <c r="AT18" t="s">
        <v>188</v>
      </c>
      <c r="AV18" t="s">
        <v>322</v>
      </c>
      <c r="BG18" t="s">
        <v>189</v>
      </c>
      <c r="BH18" t="s">
        <v>323</v>
      </c>
      <c r="BI18" t="s">
        <v>324</v>
      </c>
      <c r="BJ18" t="s">
        <v>336</v>
      </c>
      <c r="BK18">
        <v>28</v>
      </c>
      <c r="BL18" t="s">
        <v>286</v>
      </c>
      <c r="BM18">
        <v>0</v>
      </c>
      <c r="BN18">
        <v>0</v>
      </c>
      <c r="BQ18" t="s">
        <v>325</v>
      </c>
      <c r="BS18" t="s">
        <v>340</v>
      </c>
      <c r="BT18">
        <v>9</v>
      </c>
      <c r="BU18" t="s">
        <v>146</v>
      </c>
      <c r="BV18" t="s">
        <v>147</v>
      </c>
      <c r="BW18" t="s">
        <v>163</v>
      </c>
      <c r="BX18" t="s">
        <v>149</v>
      </c>
      <c r="BY18" t="s">
        <v>174</v>
      </c>
      <c r="BZ18" t="s">
        <v>193</v>
      </c>
      <c r="CA18" t="s">
        <v>176</v>
      </c>
      <c r="CB18" t="s">
        <v>341</v>
      </c>
      <c r="CC18">
        <v>8</v>
      </c>
      <c r="CD18" t="s">
        <v>162</v>
      </c>
      <c r="CE18" t="s">
        <v>147</v>
      </c>
      <c r="CF18" t="s">
        <v>342</v>
      </c>
      <c r="CG18" t="s">
        <v>149</v>
      </c>
      <c r="CH18" t="s">
        <v>174</v>
      </c>
      <c r="CI18" t="s">
        <v>178</v>
      </c>
      <c r="CJ18" t="s">
        <v>176</v>
      </c>
      <c r="CK18" t="s">
        <v>151</v>
      </c>
      <c r="CL18" t="s">
        <v>151</v>
      </c>
      <c r="CM18" t="s">
        <v>151</v>
      </c>
      <c r="CN18" t="s">
        <v>151</v>
      </c>
      <c r="CO18" t="s">
        <v>151</v>
      </c>
      <c r="CP18" t="s">
        <v>151</v>
      </c>
      <c r="CQ18" t="s">
        <v>151</v>
      </c>
      <c r="CR18" t="s">
        <v>151</v>
      </c>
      <c r="CS18" t="s">
        <v>151</v>
      </c>
      <c r="CT18" t="s">
        <v>151</v>
      </c>
      <c r="CU18" t="s">
        <v>151</v>
      </c>
      <c r="CV18" t="s">
        <v>151</v>
      </c>
      <c r="CW18" t="s">
        <v>151</v>
      </c>
      <c r="CX18" t="s">
        <v>151</v>
      </c>
      <c r="CY18" t="s">
        <v>151</v>
      </c>
      <c r="CZ18" t="s">
        <v>151</v>
      </c>
      <c r="DA18" t="s">
        <v>151</v>
      </c>
      <c r="DB18" t="s">
        <v>151</v>
      </c>
      <c r="DC18" t="s">
        <v>151</v>
      </c>
      <c r="DD18" t="s">
        <v>151</v>
      </c>
      <c r="DE18" t="s">
        <v>151</v>
      </c>
      <c r="DF18" t="s">
        <v>151</v>
      </c>
      <c r="DG18" t="s">
        <v>151</v>
      </c>
      <c r="DH18" t="s">
        <v>151</v>
      </c>
      <c r="DI18" t="s">
        <v>151</v>
      </c>
      <c r="DJ18" t="s">
        <v>151</v>
      </c>
      <c r="DK18" t="s">
        <v>151</v>
      </c>
    </row>
    <row r="19" spans="1:115" x14ac:dyDescent="0.55000000000000004">
      <c r="A19">
        <v>17</v>
      </c>
      <c r="B19" t="s">
        <v>343</v>
      </c>
      <c r="C19" t="s">
        <v>344</v>
      </c>
      <c r="E19" t="s">
        <v>316</v>
      </c>
      <c r="F19" t="s">
        <v>317</v>
      </c>
      <c r="G19" s="1">
        <v>44516</v>
      </c>
      <c r="H19" t="s">
        <v>118</v>
      </c>
      <c r="I19" t="s">
        <v>119</v>
      </c>
      <c r="J19" t="s">
        <v>120</v>
      </c>
      <c r="L19" t="s">
        <v>318</v>
      </c>
      <c r="M19" t="s">
        <v>319</v>
      </c>
      <c r="N19" t="s">
        <v>123</v>
      </c>
      <c r="P19" t="s">
        <v>345</v>
      </c>
      <c r="Q19" t="s">
        <v>125</v>
      </c>
      <c r="R19" t="s">
        <v>126</v>
      </c>
      <c r="S19" t="s">
        <v>186</v>
      </c>
      <c r="T19">
        <v>7</v>
      </c>
      <c r="U19" t="s">
        <v>155</v>
      </c>
      <c r="W19" t="s">
        <v>201</v>
      </c>
      <c r="X19" t="s">
        <v>156</v>
      </c>
      <c r="Y19" t="s">
        <v>131</v>
      </c>
      <c r="AA19" t="s">
        <v>132</v>
      </c>
      <c r="AD19">
        <v>1</v>
      </c>
      <c r="AE19">
        <v>1</v>
      </c>
      <c r="AG19" t="s">
        <v>133</v>
      </c>
      <c r="AH19" t="s">
        <v>134</v>
      </c>
      <c r="AI19" t="s">
        <v>157</v>
      </c>
      <c r="AJ19" t="s">
        <v>136</v>
      </c>
      <c r="AK19" s="1">
        <v>44475</v>
      </c>
      <c r="AL19">
        <v>30</v>
      </c>
      <c r="AM19" t="s">
        <v>346</v>
      </c>
      <c r="AO19" t="s">
        <v>169</v>
      </c>
      <c r="AP19" t="s">
        <v>169</v>
      </c>
      <c r="AQ19" t="s">
        <v>169</v>
      </c>
      <c r="AT19" t="s">
        <v>188</v>
      </c>
      <c r="AV19" t="s">
        <v>322</v>
      </c>
      <c r="BG19" t="s">
        <v>189</v>
      </c>
      <c r="BH19" t="s">
        <v>347</v>
      </c>
      <c r="BI19" t="s">
        <v>324</v>
      </c>
      <c r="BJ19" t="s">
        <v>343</v>
      </c>
      <c r="BK19">
        <v>28</v>
      </c>
      <c r="BL19" t="s">
        <v>286</v>
      </c>
      <c r="BM19">
        <v>0</v>
      </c>
      <c r="BN19">
        <v>0</v>
      </c>
      <c r="BQ19" t="s">
        <v>325</v>
      </c>
      <c r="BS19" t="s">
        <v>348</v>
      </c>
      <c r="BT19">
        <v>10</v>
      </c>
      <c r="BU19" t="s">
        <v>162</v>
      </c>
      <c r="BV19" t="s">
        <v>147</v>
      </c>
      <c r="BW19" t="s">
        <v>173</v>
      </c>
      <c r="BX19" t="s">
        <v>149</v>
      </c>
      <c r="BY19" t="s">
        <v>174</v>
      </c>
      <c r="BZ19" t="s">
        <v>349</v>
      </c>
      <c r="CA19" t="s">
        <v>176</v>
      </c>
      <c r="CB19" t="s">
        <v>151</v>
      </c>
      <c r="CC19" t="s">
        <v>151</v>
      </c>
      <c r="CD19" t="s">
        <v>151</v>
      </c>
      <c r="CE19" t="s">
        <v>151</v>
      </c>
      <c r="CF19" t="s">
        <v>151</v>
      </c>
      <c r="CG19" t="s">
        <v>151</v>
      </c>
      <c r="CH19" t="s">
        <v>151</v>
      </c>
      <c r="CI19" t="s">
        <v>151</v>
      </c>
      <c r="CJ19" t="s">
        <v>151</v>
      </c>
      <c r="CK19" t="s">
        <v>151</v>
      </c>
      <c r="CL19" t="s">
        <v>151</v>
      </c>
      <c r="CM19" t="s">
        <v>151</v>
      </c>
      <c r="CN19" t="s">
        <v>151</v>
      </c>
      <c r="CO19" t="s">
        <v>151</v>
      </c>
      <c r="CP19" t="s">
        <v>151</v>
      </c>
      <c r="CQ19" t="s">
        <v>151</v>
      </c>
      <c r="CR19" t="s">
        <v>151</v>
      </c>
      <c r="CS19" t="s">
        <v>151</v>
      </c>
      <c r="CT19" t="s">
        <v>151</v>
      </c>
      <c r="CU19" t="s">
        <v>151</v>
      </c>
      <c r="CV19" t="s">
        <v>151</v>
      </c>
      <c r="CW19" t="s">
        <v>151</v>
      </c>
      <c r="CX19" t="s">
        <v>151</v>
      </c>
      <c r="CY19" t="s">
        <v>151</v>
      </c>
      <c r="CZ19" t="s">
        <v>151</v>
      </c>
      <c r="DA19" t="s">
        <v>151</v>
      </c>
      <c r="DB19" t="s">
        <v>151</v>
      </c>
      <c r="DC19" t="s">
        <v>151</v>
      </c>
      <c r="DD19" t="s">
        <v>151</v>
      </c>
      <c r="DE19" t="s">
        <v>151</v>
      </c>
      <c r="DF19" t="s">
        <v>151</v>
      </c>
      <c r="DG19" t="s">
        <v>151</v>
      </c>
      <c r="DH19" t="s">
        <v>151</v>
      </c>
      <c r="DI19" t="s">
        <v>151</v>
      </c>
      <c r="DJ19" t="s">
        <v>151</v>
      </c>
      <c r="DK19" t="s">
        <v>151</v>
      </c>
    </row>
    <row r="20" spans="1:115" x14ac:dyDescent="0.55000000000000004">
      <c r="A20">
        <v>18</v>
      </c>
      <c r="B20" t="s">
        <v>350</v>
      </c>
      <c r="C20" t="s">
        <v>351</v>
      </c>
      <c r="E20" t="s">
        <v>316</v>
      </c>
      <c r="F20" t="s">
        <v>317</v>
      </c>
      <c r="G20" s="1">
        <v>44516</v>
      </c>
      <c r="H20" t="s">
        <v>118</v>
      </c>
      <c r="I20" t="s">
        <v>119</v>
      </c>
      <c r="J20" t="s">
        <v>120</v>
      </c>
      <c r="L20" t="s">
        <v>318</v>
      </c>
      <c r="M20" t="s">
        <v>319</v>
      </c>
      <c r="N20" t="s">
        <v>123</v>
      </c>
      <c r="P20" t="s">
        <v>352</v>
      </c>
      <c r="Q20" t="s">
        <v>184</v>
      </c>
      <c r="R20" t="s">
        <v>185</v>
      </c>
      <c r="S20" t="s">
        <v>186</v>
      </c>
      <c r="T20">
        <v>3</v>
      </c>
      <c r="U20" t="s">
        <v>155</v>
      </c>
      <c r="W20" t="s">
        <v>201</v>
      </c>
      <c r="X20" t="s">
        <v>156</v>
      </c>
      <c r="Y20" t="s">
        <v>131</v>
      </c>
      <c r="AA20" t="s">
        <v>132</v>
      </c>
      <c r="AD20">
        <v>1</v>
      </c>
      <c r="AE20">
        <v>1</v>
      </c>
      <c r="AG20" t="s">
        <v>133</v>
      </c>
      <c r="AH20" t="s">
        <v>134</v>
      </c>
      <c r="AI20" t="s">
        <v>157</v>
      </c>
      <c r="AJ20" t="s">
        <v>136</v>
      </c>
      <c r="AK20" s="1">
        <v>44475</v>
      </c>
      <c r="AL20">
        <v>30</v>
      </c>
      <c r="AM20" t="s">
        <v>353</v>
      </c>
      <c r="AO20" t="s">
        <v>169</v>
      </c>
      <c r="AP20" t="s">
        <v>169</v>
      </c>
      <c r="AQ20" t="s">
        <v>169</v>
      </c>
      <c r="AT20" t="s">
        <v>188</v>
      </c>
      <c r="AV20" t="s">
        <v>322</v>
      </c>
      <c r="AW20" t="s">
        <v>322</v>
      </c>
      <c r="AX20" t="s">
        <v>322</v>
      </c>
      <c r="BG20" t="s">
        <v>159</v>
      </c>
      <c r="BH20" t="s">
        <v>354</v>
      </c>
      <c r="BI20" t="s">
        <v>355</v>
      </c>
      <c r="BJ20" t="s">
        <v>350</v>
      </c>
      <c r="BK20">
        <v>28</v>
      </c>
      <c r="BL20" t="s">
        <v>286</v>
      </c>
      <c r="BM20">
        <v>0</v>
      </c>
      <c r="BN20">
        <v>0</v>
      </c>
      <c r="BQ20" t="s">
        <v>325</v>
      </c>
      <c r="BS20" t="s">
        <v>356</v>
      </c>
      <c r="BT20">
        <v>13</v>
      </c>
      <c r="BU20" t="s">
        <v>146</v>
      </c>
      <c r="BV20" t="s">
        <v>147</v>
      </c>
      <c r="BW20" t="s">
        <v>357</v>
      </c>
      <c r="BX20" t="s">
        <v>149</v>
      </c>
      <c r="BY20" t="s">
        <v>174</v>
      </c>
      <c r="BZ20" t="s">
        <v>225</v>
      </c>
      <c r="CA20" t="s">
        <v>176</v>
      </c>
      <c r="CB20" t="s">
        <v>151</v>
      </c>
      <c r="CC20" t="s">
        <v>151</v>
      </c>
      <c r="CD20" t="s">
        <v>151</v>
      </c>
      <c r="CE20" t="s">
        <v>151</v>
      </c>
      <c r="CF20" t="s">
        <v>151</v>
      </c>
      <c r="CG20" t="s">
        <v>151</v>
      </c>
      <c r="CH20" t="s">
        <v>151</v>
      </c>
      <c r="CI20" t="s">
        <v>151</v>
      </c>
      <c r="CJ20" t="s">
        <v>151</v>
      </c>
      <c r="CK20" t="s">
        <v>151</v>
      </c>
      <c r="CL20" t="s">
        <v>151</v>
      </c>
      <c r="CM20" t="s">
        <v>151</v>
      </c>
      <c r="CN20" t="s">
        <v>151</v>
      </c>
      <c r="CO20" t="s">
        <v>151</v>
      </c>
      <c r="CP20" t="s">
        <v>151</v>
      </c>
      <c r="CQ20" t="s">
        <v>151</v>
      </c>
      <c r="CR20" t="s">
        <v>151</v>
      </c>
      <c r="CS20" t="s">
        <v>151</v>
      </c>
      <c r="CT20" t="s">
        <v>151</v>
      </c>
      <c r="CU20" t="s">
        <v>151</v>
      </c>
      <c r="CV20" t="s">
        <v>151</v>
      </c>
      <c r="CW20" t="s">
        <v>151</v>
      </c>
      <c r="CX20" t="s">
        <v>151</v>
      </c>
      <c r="CY20" t="s">
        <v>151</v>
      </c>
      <c r="CZ20" t="s">
        <v>151</v>
      </c>
      <c r="DA20" t="s">
        <v>151</v>
      </c>
      <c r="DB20" t="s">
        <v>151</v>
      </c>
      <c r="DC20" t="s">
        <v>151</v>
      </c>
      <c r="DD20" t="s">
        <v>151</v>
      </c>
      <c r="DE20" t="s">
        <v>151</v>
      </c>
      <c r="DF20" t="s">
        <v>151</v>
      </c>
      <c r="DG20" t="s">
        <v>151</v>
      </c>
      <c r="DH20" t="s">
        <v>151</v>
      </c>
      <c r="DI20" t="s">
        <v>151</v>
      </c>
      <c r="DJ20" t="s">
        <v>151</v>
      </c>
      <c r="DK20" t="s">
        <v>151</v>
      </c>
    </row>
    <row r="21" spans="1:115" x14ac:dyDescent="0.55000000000000004">
      <c r="A21">
        <v>19</v>
      </c>
      <c r="B21" t="s">
        <v>358</v>
      </c>
      <c r="C21" t="s">
        <v>359</v>
      </c>
      <c r="E21" t="s">
        <v>303</v>
      </c>
      <c r="F21" t="s">
        <v>304</v>
      </c>
      <c r="G21" s="1">
        <v>44516</v>
      </c>
      <c r="H21" t="s">
        <v>118</v>
      </c>
      <c r="I21" t="s">
        <v>119</v>
      </c>
      <c r="J21" t="s">
        <v>120</v>
      </c>
      <c r="L21" t="s">
        <v>305</v>
      </c>
      <c r="M21" t="s">
        <v>306</v>
      </c>
      <c r="N21" t="s">
        <v>123</v>
      </c>
      <c r="P21" t="s">
        <v>360</v>
      </c>
      <c r="Q21" t="s">
        <v>184</v>
      </c>
      <c r="R21" t="s">
        <v>185</v>
      </c>
      <c r="S21" t="s">
        <v>186</v>
      </c>
      <c r="T21">
        <v>4</v>
      </c>
      <c r="U21" t="s">
        <v>277</v>
      </c>
      <c r="V21" t="s">
        <v>361</v>
      </c>
      <c r="W21" t="s">
        <v>129</v>
      </c>
      <c r="X21" t="s">
        <v>156</v>
      </c>
      <c r="Y21" t="s">
        <v>131</v>
      </c>
      <c r="AA21" t="s">
        <v>132</v>
      </c>
      <c r="AD21">
        <v>1</v>
      </c>
      <c r="AE21">
        <v>1</v>
      </c>
      <c r="AG21" t="s">
        <v>133</v>
      </c>
      <c r="AH21" t="s">
        <v>134</v>
      </c>
      <c r="AI21" t="s">
        <v>157</v>
      </c>
      <c r="AJ21" t="s">
        <v>136</v>
      </c>
      <c r="AK21" s="1">
        <v>44494</v>
      </c>
      <c r="AL21">
        <v>7</v>
      </c>
      <c r="AM21" t="s">
        <v>362</v>
      </c>
      <c r="AO21" t="s">
        <v>138</v>
      </c>
      <c r="AP21" t="s">
        <v>138</v>
      </c>
      <c r="AQ21" t="s">
        <v>138</v>
      </c>
      <c r="AR21" t="s">
        <v>138</v>
      </c>
      <c r="AT21" t="s">
        <v>158</v>
      </c>
      <c r="AV21" t="s">
        <v>308</v>
      </c>
      <c r="AW21" t="s">
        <v>140</v>
      </c>
      <c r="AX21" t="s">
        <v>140</v>
      </c>
      <c r="BG21" t="s">
        <v>189</v>
      </c>
      <c r="BH21" t="s">
        <v>363</v>
      </c>
      <c r="BI21" t="s">
        <v>310</v>
      </c>
      <c r="BJ21" t="s">
        <v>358</v>
      </c>
      <c r="BK21">
        <v>28</v>
      </c>
      <c r="BL21" t="s">
        <v>286</v>
      </c>
      <c r="BM21">
        <v>0</v>
      </c>
      <c r="BN21">
        <v>0</v>
      </c>
      <c r="BQ21" t="s">
        <v>311</v>
      </c>
      <c r="BS21" t="s">
        <v>364</v>
      </c>
      <c r="BT21">
        <v>6</v>
      </c>
      <c r="BU21" t="s">
        <v>162</v>
      </c>
      <c r="BV21" t="s">
        <v>147</v>
      </c>
      <c r="BW21" t="s">
        <v>148</v>
      </c>
      <c r="BX21" t="s">
        <v>149</v>
      </c>
      <c r="BY21" t="s">
        <v>150</v>
      </c>
      <c r="CB21" t="s">
        <v>151</v>
      </c>
      <c r="CC21" t="s">
        <v>151</v>
      </c>
      <c r="CD21" t="s">
        <v>151</v>
      </c>
      <c r="CE21" t="s">
        <v>151</v>
      </c>
      <c r="CF21" t="s">
        <v>151</v>
      </c>
      <c r="CG21" t="s">
        <v>151</v>
      </c>
      <c r="CH21" t="s">
        <v>151</v>
      </c>
      <c r="CI21" t="s">
        <v>151</v>
      </c>
      <c r="CJ21" t="s">
        <v>151</v>
      </c>
      <c r="CK21" t="s">
        <v>151</v>
      </c>
      <c r="CL21" t="s">
        <v>151</v>
      </c>
      <c r="CM21" t="s">
        <v>151</v>
      </c>
      <c r="CN21" t="s">
        <v>151</v>
      </c>
      <c r="CO21" t="s">
        <v>151</v>
      </c>
      <c r="CP21" t="s">
        <v>151</v>
      </c>
      <c r="CQ21" t="s">
        <v>151</v>
      </c>
      <c r="CR21" t="s">
        <v>151</v>
      </c>
      <c r="CS21" t="s">
        <v>151</v>
      </c>
      <c r="CT21" t="s">
        <v>151</v>
      </c>
      <c r="CU21" t="s">
        <v>151</v>
      </c>
      <c r="CV21" t="s">
        <v>151</v>
      </c>
      <c r="CW21" t="s">
        <v>151</v>
      </c>
      <c r="CX21" t="s">
        <v>151</v>
      </c>
      <c r="CY21" t="s">
        <v>151</v>
      </c>
      <c r="CZ21" t="s">
        <v>151</v>
      </c>
      <c r="DA21" t="s">
        <v>151</v>
      </c>
      <c r="DB21" t="s">
        <v>151</v>
      </c>
      <c r="DC21" t="s">
        <v>151</v>
      </c>
      <c r="DD21" t="s">
        <v>151</v>
      </c>
      <c r="DE21" t="s">
        <v>151</v>
      </c>
      <c r="DF21" t="s">
        <v>151</v>
      </c>
      <c r="DG21" t="s">
        <v>151</v>
      </c>
      <c r="DH21" t="s">
        <v>151</v>
      </c>
      <c r="DI21" t="s">
        <v>151</v>
      </c>
      <c r="DJ21" t="s">
        <v>151</v>
      </c>
      <c r="DK21" t="s">
        <v>151</v>
      </c>
    </row>
    <row r="22" spans="1:115" x14ac:dyDescent="0.55000000000000004">
      <c r="A22">
        <v>20</v>
      </c>
      <c r="B22" t="s">
        <v>365</v>
      </c>
      <c r="C22" t="s">
        <v>366</v>
      </c>
      <c r="E22" t="s">
        <v>316</v>
      </c>
      <c r="F22" t="s">
        <v>317</v>
      </c>
      <c r="G22" s="1">
        <v>44516</v>
      </c>
      <c r="H22" t="s">
        <v>118</v>
      </c>
      <c r="I22" t="s">
        <v>119</v>
      </c>
      <c r="J22" t="s">
        <v>120</v>
      </c>
      <c r="L22" t="s">
        <v>318</v>
      </c>
      <c r="M22" t="s">
        <v>319</v>
      </c>
      <c r="N22" t="s">
        <v>123</v>
      </c>
      <c r="P22" t="s">
        <v>367</v>
      </c>
      <c r="Q22" t="s">
        <v>184</v>
      </c>
      <c r="R22" t="s">
        <v>185</v>
      </c>
      <c r="S22" t="s">
        <v>186</v>
      </c>
      <c r="T22">
        <v>4</v>
      </c>
      <c r="U22" t="s">
        <v>155</v>
      </c>
      <c r="W22" t="s">
        <v>201</v>
      </c>
      <c r="X22" t="s">
        <v>368</v>
      </c>
      <c r="Y22" t="s">
        <v>131</v>
      </c>
      <c r="AA22" t="s">
        <v>132</v>
      </c>
      <c r="AD22">
        <v>2</v>
      </c>
      <c r="AE22">
        <v>2</v>
      </c>
      <c r="AG22" t="s">
        <v>133</v>
      </c>
      <c r="AH22" t="s">
        <v>134</v>
      </c>
      <c r="AI22" t="s">
        <v>157</v>
      </c>
      <c r="AJ22" t="s">
        <v>136</v>
      </c>
      <c r="AK22" s="1">
        <v>44475</v>
      </c>
      <c r="AL22">
        <v>30</v>
      </c>
      <c r="AM22" t="s">
        <v>369</v>
      </c>
      <c r="AO22" t="s">
        <v>169</v>
      </c>
      <c r="AP22" t="s">
        <v>169</v>
      </c>
      <c r="AQ22" t="s">
        <v>169</v>
      </c>
      <c r="AT22" t="s">
        <v>188</v>
      </c>
      <c r="BG22" t="s">
        <v>159</v>
      </c>
      <c r="BH22" t="s">
        <v>370</v>
      </c>
      <c r="BI22" t="s">
        <v>355</v>
      </c>
      <c r="BJ22" t="s">
        <v>365</v>
      </c>
      <c r="BK22">
        <v>28</v>
      </c>
      <c r="BL22" t="s">
        <v>286</v>
      </c>
      <c r="BM22">
        <v>0</v>
      </c>
      <c r="BN22">
        <v>0</v>
      </c>
      <c r="BQ22" t="s">
        <v>325</v>
      </c>
      <c r="BS22" t="s">
        <v>371</v>
      </c>
      <c r="BT22">
        <v>13</v>
      </c>
      <c r="BU22" t="s">
        <v>162</v>
      </c>
      <c r="BV22" t="s">
        <v>147</v>
      </c>
      <c r="BW22" t="s">
        <v>224</v>
      </c>
      <c r="BX22" t="s">
        <v>149</v>
      </c>
      <c r="BY22" t="s">
        <v>174</v>
      </c>
      <c r="BZ22" t="s">
        <v>372</v>
      </c>
      <c r="CA22" t="s">
        <v>176</v>
      </c>
      <c r="CB22" t="s">
        <v>373</v>
      </c>
      <c r="CC22">
        <v>11</v>
      </c>
      <c r="CD22" t="s">
        <v>146</v>
      </c>
      <c r="CE22" t="s">
        <v>147</v>
      </c>
      <c r="CF22" t="s">
        <v>357</v>
      </c>
      <c r="CG22" t="s">
        <v>149</v>
      </c>
      <c r="CH22" t="s">
        <v>174</v>
      </c>
      <c r="CI22" t="s">
        <v>225</v>
      </c>
      <c r="CJ22" t="s">
        <v>176</v>
      </c>
      <c r="CK22" t="s">
        <v>151</v>
      </c>
      <c r="CL22" t="s">
        <v>151</v>
      </c>
      <c r="CM22" t="s">
        <v>151</v>
      </c>
      <c r="CN22" t="s">
        <v>151</v>
      </c>
      <c r="CO22" t="s">
        <v>151</v>
      </c>
      <c r="CP22" t="s">
        <v>151</v>
      </c>
      <c r="CQ22" t="s">
        <v>151</v>
      </c>
      <c r="CR22" t="s">
        <v>151</v>
      </c>
      <c r="CS22" t="s">
        <v>151</v>
      </c>
      <c r="CT22" t="s">
        <v>151</v>
      </c>
      <c r="CU22" t="s">
        <v>151</v>
      </c>
      <c r="CV22" t="s">
        <v>151</v>
      </c>
      <c r="CW22" t="s">
        <v>151</v>
      </c>
      <c r="CX22" t="s">
        <v>151</v>
      </c>
      <c r="CY22" t="s">
        <v>151</v>
      </c>
      <c r="CZ22" t="s">
        <v>151</v>
      </c>
      <c r="DA22" t="s">
        <v>151</v>
      </c>
      <c r="DB22" t="s">
        <v>151</v>
      </c>
      <c r="DC22" t="s">
        <v>151</v>
      </c>
      <c r="DD22" t="s">
        <v>151</v>
      </c>
      <c r="DE22" t="s">
        <v>151</v>
      </c>
      <c r="DF22" t="s">
        <v>151</v>
      </c>
      <c r="DG22" t="s">
        <v>151</v>
      </c>
      <c r="DH22" t="s">
        <v>151</v>
      </c>
      <c r="DI22" t="s">
        <v>151</v>
      </c>
      <c r="DJ22" t="s">
        <v>151</v>
      </c>
      <c r="DK22" t="s">
        <v>151</v>
      </c>
    </row>
    <row r="23" spans="1:115" x14ac:dyDescent="0.55000000000000004">
      <c r="A23">
        <v>21</v>
      </c>
      <c r="B23" t="s">
        <v>374</v>
      </c>
      <c r="C23" t="s">
        <v>375</v>
      </c>
      <c r="E23" t="s">
        <v>316</v>
      </c>
      <c r="F23" t="s">
        <v>317</v>
      </c>
      <c r="G23" s="1">
        <v>44516</v>
      </c>
      <c r="H23" t="s">
        <v>118</v>
      </c>
      <c r="I23" t="s">
        <v>119</v>
      </c>
      <c r="J23" t="s">
        <v>120</v>
      </c>
      <c r="L23" t="s">
        <v>318</v>
      </c>
      <c r="M23" t="s">
        <v>319</v>
      </c>
      <c r="N23" t="s">
        <v>123</v>
      </c>
      <c r="P23" t="s">
        <v>376</v>
      </c>
      <c r="Q23" t="s">
        <v>125</v>
      </c>
      <c r="R23" t="s">
        <v>126</v>
      </c>
      <c r="S23" t="s">
        <v>186</v>
      </c>
      <c r="T23">
        <v>5</v>
      </c>
      <c r="U23" t="s">
        <v>155</v>
      </c>
      <c r="W23" t="s">
        <v>201</v>
      </c>
      <c r="X23" t="s">
        <v>156</v>
      </c>
      <c r="Y23" t="s">
        <v>131</v>
      </c>
      <c r="AA23" t="s">
        <v>132</v>
      </c>
      <c r="AD23">
        <v>3</v>
      </c>
      <c r="AE23">
        <v>3</v>
      </c>
      <c r="AG23" t="s">
        <v>168</v>
      </c>
      <c r="AH23" t="s">
        <v>134</v>
      </c>
      <c r="AI23" t="s">
        <v>157</v>
      </c>
      <c r="AJ23" t="s">
        <v>136</v>
      </c>
      <c r="AK23" s="1">
        <v>44475</v>
      </c>
      <c r="AL23">
        <v>50</v>
      </c>
      <c r="AM23" t="s">
        <v>377</v>
      </c>
      <c r="AO23" t="s">
        <v>169</v>
      </c>
      <c r="AP23" t="s">
        <v>169</v>
      </c>
      <c r="AQ23" t="s">
        <v>169</v>
      </c>
      <c r="AT23" t="s">
        <v>188</v>
      </c>
      <c r="AV23" t="s">
        <v>322</v>
      </c>
      <c r="BG23" t="s">
        <v>159</v>
      </c>
      <c r="BH23" t="s">
        <v>378</v>
      </c>
      <c r="BI23" t="s">
        <v>355</v>
      </c>
      <c r="BJ23" t="s">
        <v>374</v>
      </c>
      <c r="BK23">
        <v>28</v>
      </c>
      <c r="BL23" t="s">
        <v>286</v>
      </c>
      <c r="BM23">
        <v>0</v>
      </c>
      <c r="BN23">
        <v>0</v>
      </c>
      <c r="BQ23" t="s">
        <v>325</v>
      </c>
      <c r="BS23" t="s">
        <v>379</v>
      </c>
      <c r="BT23">
        <v>18</v>
      </c>
      <c r="BU23" t="s">
        <v>162</v>
      </c>
      <c r="BV23" t="s">
        <v>147</v>
      </c>
      <c r="BW23" t="s">
        <v>380</v>
      </c>
      <c r="BX23" t="s">
        <v>149</v>
      </c>
      <c r="BY23" t="s">
        <v>174</v>
      </c>
      <c r="BZ23" t="s">
        <v>381</v>
      </c>
      <c r="CA23" t="s">
        <v>176</v>
      </c>
      <c r="CB23" t="s">
        <v>382</v>
      </c>
      <c r="CC23">
        <v>17</v>
      </c>
      <c r="CD23" t="s">
        <v>162</v>
      </c>
      <c r="CE23" t="s">
        <v>147</v>
      </c>
      <c r="CF23" t="s">
        <v>195</v>
      </c>
      <c r="CG23" t="s">
        <v>149</v>
      </c>
      <c r="CH23" t="s">
        <v>174</v>
      </c>
      <c r="CI23" t="s">
        <v>383</v>
      </c>
      <c r="CJ23" t="s">
        <v>176</v>
      </c>
      <c r="CK23" t="s">
        <v>384</v>
      </c>
      <c r="CL23">
        <v>11</v>
      </c>
      <c r="CM23" t="s">
        <v>146</v>
      </c>
      <c r="CN23" t="s">
        <v>147</v>
      </c>
      <c r="CO23" t="s">
        <v>357</v>
      </c>
      <c r="CP23" t="s">
        <v>149</v>
      </c>
      <c r="CQ23" t="s">
        <v>174</v>
      </c>
      <c r="CR23" t="s">
        <v>225</v>
      </c>
      <c r="CS23" t="s">
        <v>176</v>
      </c>
      <c r="CT23" t="s">
        <v>151</v>
      </c>
      <c r="CU23" t="s">
        <v>151</v>
      </c>
      <c r="CV23" t="s">
        <v>151</v>
      </c>
      <c r="CW23" t="s">
        <v>151</v>
      </c>
      <c r="CX23" t="s">
        <v>151</v>
      </c>
      <c r="CY23" t="s">
        <v>151</v>
      </c>
      <c r="CZ23" t="s">
        <v>151</v>
      </c>
      <c r="DA23" t="s">
        <v>151</v>
      </c>
      <c r="DB23" t="s">
        <v>151</v>
      </c>
      <c r="DC23" t="s">
        <v>151</v>
      </c>
      <c r="DD23" t="s">
        <v>151</v>
      </c>
      <c r="DE23" t="s">
        <v>151</v>
      </c>
      <c r="DF23" t="s">
        <v>151</v>
      </c>
      <c r="DG23" t="s">
        <v>151</v>
      </c>
      <c r="DH23" t="s">
        <v>151</v>
      </c>
      <c r="DI23" t="s">
        <v>151</v>
      </c>
      <c r="DJ23" t="s">
        <v>151</v>
      </c>
      <c r="DK23" t="s">
        <v>151</v>
      </c>
    </row>
    <row r="24" spans="1:115" x14ac:dyDescent="0.55000000000000004">
      <c r="A24">
        <v>22</v>
      </c>
      <c r="B24" t="s">
        <v>385</v>
      </c>
      <c r="C24" t="s">
        <v>386</v>
      </c>
      <c r="E24" t="s">
        <v>316</v>
      </c>
      <c r="F24" t="s">
        <v>317</v>
      </c>
      <c r="G24" s="1">
        <v>44485</v>
      </c>
      <c r="H24" t="s">
        <v>118</v>
      </c>
      <c r="I24" t="s">
        <v>119</v>
      </c>
      <c r="J24" t="s">
        <v>120</v>
      </c>
      <c r="L24" t="s">
        <v>318</v>
      </c>
      <c r="M24" t="s">
        <v>319</v>
      </c>
      <c r="N24" t="s">
        <v>123</v>
      </c>
      <c r="P24" t="s">
        <v>387</v>
      </c>
      <c r="Q24" t="s">
        <v>184</v>
      </c>
      <c r="R24" t="s">
        <v>185</v>
      </c>
      <c r="S24" t="s">
        <v>186</v>
      </c>
      <c r="T24">
        <v>5</v>
      </c>
      <c r="U24" t="s">
        <v>155</v>
      </c>
      <c r="W24" t="s">
        <v>201</v>
      </c>
      <c r="X24" t="s">
        <v>156</v>
      </c>
      <c r="Y24" t="s">
        <v>131</v>
      </c>
      <c r="AA24" t="s">
        <v>132</v>
      </c>
      <c r="AD24">
        <v>3</v>
      </c>
      <c r="AE24">
        <v>3</v>
      </c>
      <c r="AG24" t="s">
        <v>133</v>
      </c>
      <c r="AH24" t="s">
        <v>134</v>
      </c>
      <c r="AI24" t="s">
        <v>157</v>
      </c>
      <c r="AJ24" t="s">
        <v>136</v>
      </c>
      <c r="AK24" s="1">
        <v>44478</v>
      </c>
      <c r="AL24">
        <v>40</v>
      </c>
      <c r="AM24" t="s">
        <v>388</v>
      </c>
      <c r="AO24" t="s">
        <v>169</v>
      </c>
      <c r="AP24" t="s">
        <v>169</v>
      </c>
      <c r="AQ24" t="s">
        <v>169</v>
      </c>
      <c r="AT24" t="s">
        <v>188</v>
      </c>
      <c r="AV24" t="s">
        <v>322</v>
      </c>
      <c r="BG24" t="s">
        <v>159</v>
      </c>
      <c r="BH24" t="s">
        <v>389</v>
      </c>
      <c r="BI24" t="s">
        <v>390</v>
      </c>
      <c r="BJ24" t="s">
        <v>385</v>
      </c>
      <c r="BK24">
        <v>28</v>
      </c>
      <c r="BL24" t="s">
        <v>286</v>
      </c>
      <c r="BM24">
        <v>0</v>
      </c>
      <c r="BN24">
        <v>0</v>
      </c>
      <c r="BQ24" t="s">
        <v>325</v>
      </c>
      <c r="BS24" t="s">
        <v>391</v>
      </c>
      <c r="BT24">
        <v>11</v>
      </c>
      <c r="BU24" t="s">
        <v>146</v>
      </c>
      <c r="BV24" t="s">
        <v>147</v>
      </c>
      <c r="BW24" t="s">
        <v>357</v>
      </c>
      <c r="BX24" t="s">
        <v>149</v>
      </c>
      <c r="BY24" t="s">
        <v>174</v>
      </c>
      <c r="BZ24" t="s">
        <v>349</v>
      </c>
      <c r="CA24" t="s">
        <v>176</v>
      </c>
      <c r="CB24" t="s">
        <v>392</v>
      </c>
      <c r="CC24">
        <v>9</v>
      </c>
      <c r="CD24" t="s">
        <v>146</v>
      </c>
      <c r="CE24" t="s">
        <v>147</v>
      </c>
      <c r="CF24" t="s">
        <v>173</v>
      </c>
      <c r="CG24" t="s">
        <v>149</v>
      </c>
      <c r="CH24" t="s">
        <v>174</v>
      </c>
      <c r="CI24" t="s">
        <v>349</v>
      </c>
      <c r="CJ24" t="s">
        <v>176</v>
      </c>
      <c r="CK24" t="s">
        <v>393</v>
      </c>
      <c r="CL24">
        <v>6</v>
      </c>
      <c r="CM24" t="s">
        <v>146</v>
      </c>
      <c r="CN24" t="s">
        <v>210</v>
      </c>
      <c r="CQ24" t="s">
        <v>150</v>
      </c>
      <c r="CT24" t="s">
        <v>151</v>
      </c>
      <c r="CU24" t="s">
        <v>151</v>
      </c>
      <c r="CV24" t="s">
        <v>151</v>
      </c>
      <c r="CW24" t="s">
        <v>151</v>
      </c>
      <c r="CX24" t="s">
        <v>151</v>
      </c>
      <c r="CY24" t="s">
        <v>151</v>
      </c>
      <c r="CZ24" t="s">
        <v>151</v>
      </c>
      <c r="DA24" t="s">
        <v>151</v>
      </c>
      <c r="DB24" t="s">
        <v>151</v>
      </c>
      <c r="DC24" t="s">
        <v>151</v>
      </c>
      <c r="DD24" t="s">
        <v>151</v>
      </c>
      <c r="DE24" t="s">
        <v>151</v>
      </c>
      <c r="DF24" t="s">
        <v>151</v>
      </c>
      <c r="DG24" t="s">
        <v>151</v>
      </c>
      <c r="DH24" t="s">
        <v>151</v>
      </c>
      <c r="DI24" t="s">
        <v>151</v>
      </c>
      <c r="DJ24" t="s">
        <v>151</v>
      </c>
      <c r="DK24" t="s">
        <v>151</v>
      </c>
    </row>
    <row r="25" spans="1:115" x14ac:dyDescent="0.55000000000000004">
      <c r="A25">
        <v>23</v>
      </c>
      <c r="B25" t="s">
        <v>394</v>
      </c>
      <c r="C25" t="s">
        <v>395</v>
      </c>
      <c r="E25" t="s">
        <v>316</v>
      </c>
      <c r="F25" t="s">
        <v>317</v>
      </c>
      <c r="G25" s="1">
        <v>44516</v>
      </c>
      <c r="H25" t="s">
        <v>118</v>
      </c>
      <c r="I25" t="s">
        <v>119</v>
      </c>
      <c r="J25" t="s">
        <v>120</v>
      </c>
      <c r="L25" t="s">
        <v>396</v>
      </c>
      <c r="M25" t="s">
        <v>319</v>
      </c>
      <c r="N25" t="s">
        <v>123</v>
      </c>
      <c r="P25" t="s">
        <v>397</v>
      </c>
      <c r="Q25" t="s">
        <v>184</v>
      </c>
      <c r="R25" t="s">
        <v>185</v>
      </c>
      <c r="S25" t="s">
        <v>186</v>
      </c>
      <c r="T25">
        <v>7</v>
      </c>
      <c r="U25" t="s">
        <v>155</v>
      </c>
      <c r="W25" t="s">
        <v>201</v>
      </c>
      <c r="X25" t="s">
        <v>156</v>
      </c>
      <c r="Y25" t="s">
        <v>131</v>
      </c>
      <c r="AA25" t="s">
        <v>132</v>
      </c>
      <c r="AD25">
        <v>4</v>
      </c>
      <c r="AE25">
        <v>4</v>
      </c>
      <c r="AG25" t="s">
        <v>133</v>
      </c>
      <c r="AH25" t="s">
        <v>134</v>
      </c>
      <c r="AI25" t="s">
        <v>157</v>
      </c>
      <c r="AJ25" t="s">
        <v>136</v>
      </c>
      <c r="AK25" s="1">
        <v>44477</v>
      </c>
      <c r="AL25">
        <v>40</v>
      </c>
      <c r="AM25" t="s">
        <v>398</v>
      </c>
      <c r="AO25" t="s">
        <v>169</v>
      </c>
      <c r="AP25" t="s">
        <v>169</v>
      </c>
      <c r="AQ25" t="s">
        <v>169</v>
      </c>
      <c r="AT25" t="s">
        <v>188</v>
      </c>
      <c r="AV25" t="s">
        <v>322</v>
      </c>
      <c r="AX25" t="s">
        <v>322</v>
      </c>
      <c r="BG25" t="s">
        <v>159</v>
      </c>
      <c r="BH25" t="s">
        <v>399</v>
      </c>
      <c r="BI25" t="s">
        <v>355</v>
      </c>
      <c r="BJ25" t="s">
        <v>394</v>
      </c>
      <c r="BK25">
        <v>28</v>
      </c>
      <c r="BL25" t="s">
        <v>286</v>
      </c>
      <c r="BM25">
        <v>0</v>
      </c>
      <c r="BN25">
        <v>0</v>
      </c>
      <c r="BQ25" t="s">
        <v>325</v>
      </c>
      <c r="BS25" t="s">
        <v>400</v>
      </c>
      <c r="BT25">
        <v>17</v>
      </c>
      <c r="BU25" t="s">
        <v>162</v>
      </c>
      <c r="BV25" t="s">
        <v>210</v>
      </c>
      <c r="BY25" t="s">
        <v>150</v>
      </c>
      <c r="CB25" t="s">
        <v>401</v>
      </c>
      <c r="CC25">
        <v>16</v>
      </c>
      <c r="CD25" t="s">
        <v>162</v>
      </c>
      <c r="CE25" t="s">
        <v>210</v>
      </c>
      <c r="CH25" t="s">
        <v>150</v>
      </c>
      <c r="CK25" t="s">
        <v>402</v>
      </c>
      <c r="CL25">
        <v>13</v>
      </c>
      <c r="CM25" t="s">
        <v>146</v>
      </c>
      <c r="CN25" t="s">
        <v>147</v>
      </c>
      <c r="CO25" t="s">
        <v>180</v>
      </c>
      <c r="CP25" t="s">
        <v>149</v>
      </c>
      <c r="CQ25" t="s">
        <v>174</v>
      </c>
      <c r="CR25" t="s">
        <v>193</v>
      </c>
      <c r="CS25" t="s">
        <v>176</v>
      </c>
      <c r="CT25" t="s">
        <v>403</v>
      </c>
      <c r="CU25">
        <v>12</v>
      </c>
      <c r="CV25" t="s">
        <v>162</v>
      </c>
      <c r="CW25" t="s">
        <v>147</v>
      </c>
      <c r="CX25" t="s">
        <v>180</v>
      </c>
      <c r="CY25" t="s">
        <v>149</v>
      </c>
      <c r="CZ25" t="s">
        <v>174</v>
      </c>
      <c r="DA25" t="s">
        <v>193</v>
      </c>
      <c r="DB25" t="s">
        <v>176</v>
      </c>
      <c r="DC25" t="s">
        <v>151</v>
      </c>
      <c r="DD25" t="s">
        <v>151</v>
      </c>
      <c r="DE25" t="s">
        <v>151</v>
      </c>
      <c r="DF25" t="s">
        <v>151</v>
      </c>
      <c r="DG25" t="s">
        <v>151</v>
      </c>
      <c r="DH25" t="s">
        <v>151</v>
      </c>
      <c r="DI25" t="s">
        <v>151</v>
      </c>
      <c r="DJ25" t="s">
        <v>151</v>
      </c>
      <c r="DK25" t="s">
        <v>151</v>
      </c>
    </row>
    <row r="26" spans="1:115" x14ac:dyDescent="0.55000000000000004">
      <c r="A26">
        <v>24</v>
      </c>
      <c r="B26" t="s">
        <v>404</v>
      </c>
      <c r="C26" t="s">
        <v>405</v>
      </c>
      <c r="E26" t="s">
        <v>316</v>
      </c>
      <c r="F26" t="s">
        <v>317</v>
      </c>
      <c r="G26" s="1">
        <v>44516</v>
      </c>
      <c r="H26" t="s">
        <v>118</v>
      </c>
      <c r="I26" t="s">
        <v>119</v>
      </c>
      <c r="J26" t="s">
        <v>120</v>
      </c>
      <c r="L26">
        <v>150</v>
      </c>
      <c r="M26" t="s">
        <v>319</v>
      </c>
      <c r="N26" t="s">
        <v>406</v>
      </c>
      <c r="P26" t="s">
        <v>407</v>
      </c>
      <c r="Q26" t="s">
        <v>125</v>
      </c>
      <c r="R26" t="s">
        <v>126</v>
      </c>
      <c r="S26" t="s">
        <v>186</v>
      </c>
      <c r="T26">
        <v>6</v>
      </c>
      <c r="U26" t="s">
        <v>167</v>
      </c>
      <c r="W26" t="s">
        <v>201</v>
      </c>
      <c r="X26" t="s">
        <v>156</v>
      </c>
      <c r="Y26" t="s">
        <v>131</v>
      </c>
      <c r="AA26" t="s">
        <v>132</v>
      </c>
      <c r="AD26">
        <v>2</v>
      </c>
      <c r="AE26">
        <v>2</v>
      </c>
      <c r="AG26" t="s">
        <v>133</v>
      </c>
      <c r="AH26" t="s">
        <v>134</v>
      </c>
      <c r="AI26" t="s">
        <v>205</v>
      </c>
      <c r="AJ26" t="s">
        <v>136</v>
      </c>
      <c r="AK26" s="1">
        <v>44516</v>
      </c>
      <c r="AL26">
        <v>20</v>
      </c>
      <c r="AM26" t="s">
        <v>408</v>
      </c>
      <c r="AO26" t="s">
        <v>169</v>
      </c>
      <c r="AP26" t="s">
        <v>169</v>
      </c>
      <c r="AQ26" t="s">
        <v>169</v>
      </c>
      <c r="AT26" t="s">
        <v>158</v>
      </c>
      <c r="AW26" t="s">
        <v>322</v>
      </c>
      <c r="BG26" t="s">
        <v>159</v>
      </c>
      <c r="BH26" t="s">
        <v>409</v>
      </c>
      <c r="BI26" t="s">
        <v>410</v>
      </c>
      <c r="BJ26" t="s">
        <v>404</v>
      </c>
      <c r="BK26">
        <v>28</v>
      </c>
      <c r="BL26" t="s">
        <v>286</v>
      </c>
      <c r="BM26">
        <v>0</v>
      </c>
      <c r="BN26">
        <v>0</v>
      </c>
      <c r="BQ26" t="s">
        <v>325</v>
      </c>
      <c r="BS26" t="s">
        <v>411</v>
      </c>
      <c r="BT26">
        <v>10</v>
      </c>
      <c r="BU26" t="s">
        <v>162</v>
      </c>
      <c r="BV26" t="s">
        <v>147</v>
      </c>
      <c r="BW26" t="s">
        <v>163</v>
      </c>
      <c r="BX26" t="s">
        <v>149</v>
      </c>
      <c r="BY26" t="s">
        <v>174</v>
      </c>
      <c r="BZ26" t="s">
        <v>178</v>
      </c>
      <c r="CA26" t="s">
        <v>176</v>
      </c>
      <c r="CB26" t="s">
        <v>412</v>
      </c>
      <c r="CC26">
        <v>9</v>
      </c>
      <c r="CD26" t="s">
        <v>162</v>
      </c>
      <c r="CE26" t="s">
        <v>147</v>
      </c>
      <c r="CF26" t="s">
        <v>173</v>
      </c>
      <c r="CG26" t="s">
        <v>149</v>
      </c>
      <c r="CH26" t="s">
        <v>174</v>
      </c>
      <c r="CI26" t="s">
        <v>175</v>
      </c>
      <c r="CJ26" t="s">
        <v>176</v>
      </c>
      <c r="CK26" t="s">
        <v>151</v>
      </c>
      <c r="CL26" t="s">
        <v>151</v>
      </c>
      <c r="CM26" t="s">
        <v>151</v>
      </c>
      <c r="CN26" t="s">
        <v>151</v>
      </c>
      <c r="CO26" t="s">
        <v>151</v>
      </c>
      <c r="CP26" t="s">
        <v>151</v>
      </c>
      <c r="CQ26" t="s">
        <v>151</v>
      </c>
      <c r="CR26" t="s">
        <v>151</v>
      </c>
      <c r="CS26" t="s">
        <v>151</v>
      </c>
      <c r="CT26" t="s">
        <v>151</v>
      </c>
      <c r="CU26" t="s">
        <v>151</v>
      </c>
      <c r="CV26" t="s">
        <v>151</v>
      </c>
      <c r="CW26" t="s">
        <v>151</v>
      </c>
      <c r="CX26" t="s">
        <v>151</v>
      </c>
      <c r="CY26" t="s">
        <v>151</v>
      </c>
      <c r="CZ26" t="s">
        <v>151</v>
      </c>
      <c r="DA26" t="s">
        <v>151</v>
      </c>
      <c r="DB26" t="s">
        <v>151</v>
      </c>
      <c r="DC26" t="s">
        <v>151</v>
      </c>
      <c r="DD26" t="s">
        <v>151</v>
      </c>
      <c r="DE26" t="s">
        <v>151</v>
      </c>
      <c r="DF26" t="s">
        <v>151</v>
      </c>
      <c r="DG26" t="s">
        <v>151</v>
      </c>
      <c r="DH26" t="s">
        <v>151</v>
      </c>
      <c r="DI26" t="s">
        <v>151</v>
      </c>
      <c r="DJ26" t="s">
        <v>151</v>
      </c>
      <c r="DK26" t="s">
        <v>151</v>
      </c>
    </row>
    <row r="27" spans="1:115" x14ac:dyDescent="0.55000000000000004">
      <c r="A27">
        <v>25</v>
      </c>
      <c r="B27" t="s">
        <v>413</v>
      </c>
      <c r="C27" t="s">
        <v>414</v>
      </c>
      <c r="E27" t="s">
        <v>316</v>
      </c>
      <c r="F27" t="s">
        <v>415</v>
      </c>
      <c r="G27" s="1">
        <v>44516</v>
      </c>
      <c r="H27" t="s">
        <v>118</v>
      </c>
      <c r="I27" t="s">
        <v>119</v>
      </c>
      <c r="J27" t="s">
        <v>120</v>
      </c>
      <c r="L27">
        <v>150</v>
      </c>
      <c r="M27" t="s">
        <v>416</v>
      </c>
      <c r="N27" t="s">
        <v>123</v>
      </c>
      <c r="P27" t="s">
        <v>417</v>
      </c>
      <c r="Q27" t="s">
        <v>125</v>
      </c>
      <c r="R27" t="s">
        <v>126</v>
      </c>
      <c r="S27" t="s">
        <v>186</v>
      </c>
      <c r="T27">
        <v>5</v>
      </c>
      <c r="U27" t="s">
        <v>200</v>
      </c>
      <c r="W27" t="s">
        <v>201</v>
      </c>
      <c r="X27" t="s">
        <v>156</v>
      </c>
      <c r="Y27" t="s">
        <v>131</v>
      </c>
      <c r="AA27" t="s">
        <v>132</v>
      </c>
      <c r="AD27">
        <v>3</v>
      </c>
      <c r="AE27">
        <v>3</v>
      </c>
      <c r="AG27" t="s">
        <v>133</v>
      </c>
      <c r="AH27" t="s">
        <v>204</v>
      </c>
      <c r="AI27" t="s">
        <v>205</v>
      </c>
      <c r="AJ27" t="s">
        <v>280</v>
      </c>
      <c r="AZ27" t="s">
        <v>418</v>
      </c>
      <c r="BB27" t="s">
        <v>419</v>
      </c>
      <c r="BC27" t="s">
        <v>419</v>
      </c>
      <c r="BD27" t="s">
        <v>419</v>
      </c>
      <c r="BG27" t="s">
        <v>159</v>
      </c>
      <c r="BH27" t="s">
        <v>420</v>
      </c>
      <c r="BI27" t="s">
        <v>421</v>
      </c>
      <c r="BJ27" t="s">
        <v>413</v>
      </c>
      <c r="BK27">
        <v>28</v>
      </c>
      <c r="BL27" t="s">
        <v>286</v>
      </c>
      <c r="BM27">
        <v>0</v>
      </c>
      <c r="BN27">
        <v>0</v>
      </c>
      <c r="BQ27" t="s">
        <v>325</v>
      </c>
      <c r="BS27" t="s">
        <v>422</v>
      </c>
      <c r="BT27">
        <v>11</v>
      </c>
      <c r="BU27" t="s">
        <v>146</v>
      </c>
      <c r="BV27" t="s">
        <v>147</v>
      </c>
      <c r="BW27" t="s">
        <v>163</v>
      </c>
      <c r="BX27" t="s">
        <v>149</v>
      </c>
      <c r="BY27" t="s">
        <v>174</v>
      </c>
      <c r="BZ27" t="s">
        <v>349</v>
      </c>
      <c r="CA27" t="s">
        <v>176</v>
      </c>
      <c r="CB27" t="s">
        <v>423</v>
      </c>
      <c r="CC27">
        <v>13</v>
      </c>
      <c r="CD27" t="s">
        <v>162</v>
      </c>
      <c r="CE27" t="s">
        <v>147</v>
      </c>
      <c r="CF27" t="s">
        <v>224</v>
      </c>
      <c r="CG27" t="s">
        <v>149</v>
      </c>
      <c r="CH27" t="s">
        <v>174</v>
      </c>
      <c r="CI27" t="s">
        <v>244</v>
      </c>
      <c r="CJ27" t="s">
        <v>176</v>
      </c>
      <c r="CK27" t="s">
        <v>424</v>
      </c>
      <c r="CL27">
        <v>18</v>
      </c>
      <c r="CM27" t="s">
        <v>146</v>
      </c>
      <c r="CN27" t="s">
        <v>147</v>
      </c>
      <c r="CO27" t="s">
        <v>195</v>
      </c>
      <c r="CP27" t="s">
        <v>149</v>
      </c>
      <c r="CQ27" t="s">
        <v>174</v>
      </c>
      <c r="CR27" t="s">
        <v>425</v>
      </c>
      <c r="CS27" t="s">
        <v>176</v>
      </c>
      <c r="CT27" t="s">
        <v>151</v>
      </c>
      <c r="CU27" t="s">
        <v>151</v>
      </c>
      <c r="CV27" t="s">
        <v>151</v>
      </c>
      <c r="CW27" t="s">
        <v>151</v>
      </c>
      <c r="CX27" t="s">
        <v>151</v>
      </c>
      <c r="CY27" t="s">
        <v>151</v>
      </c>
      <c r="CZ27" t="s">
        <v>151</v>
      </c>
      <c r="DA27" t="s">
        <v>151</v>
      </c>
      <c r="DB27" t="s">
        <v>151</v>
      </c>
      <c r="DC27" t="s">
        <v>151</v>
      </c>
      <c r="DD27" t="s">
        <v>151</v>
      </c>
      <c r="DE27" t="s">
        <v>151</v>
      </c>
      <c r="DF27" t="s">
        <v>151</v>
      </c>
      <c r="DG27" t="s">
        <v>151</v>
      </c>
      <c r="DH27" t="s">
        <v>151</v>
      </c>
      <c r="DI27" t="s">
        <v>151</v>
      </c>
      <c r="DJ27" t="s">
        <v>151</v>
      </c>
      <c r="DK27" t="s">
        <v>151</v>
      </c>
    </row>
    <row r="28" spans="1:115" x14ac:dyDescent="0.55000000000000004">
      <c r="A28">
        <v>26</v>
      </c>
      <c r="B28" t="s">
        <v>426</v>
      </c>
      <c r="C28" t="s">
        <v>427</v>
      </c>
      <c r="E28" t="s">
        <v>428</v>
      </c>
      <c r="F28" t="s">
        <v>429</v>
      </c>
      <c r="G28" s="1">
        <v>44489</v>
      </c>
      <c r="H28" t="s">
        <v>118</v>
      </c>
      <c r="I28" t="s">
        <v>119</v>
      </c>
      <c r="J28" t="s">
        <v>120</v>
      </c>
      <c r="L28" t="s">
        <v>430</v>
      </c>
      <c r="M28" t="s">
        <v>431</v>
      </c>
      <c r="N28" t="s">
        <v>123</v>
      </c>
      <c r="P28" t="s">
        <v>432</v>
      </c>
      <c r="Q28" t="s">
        <v>125</v>
      </c>
      <c r="R28" t="s">
        <v>126</v>
      </c>
      <c r="S28" t="s">
        <v>127</v>
      </c>
      <c r="T28">
        <v>5</v>
      </c>
      <c r="U28" t="s">
        <v>167</v>
      </c>
      <c r="W28" t="s">
        <v>129</v>
      </c>
      <c r="X28" t="s">
        <v>156</v>
      </c>
      <c r="Y28" t="s">
        <v>433</v>
      </c>
      <c r="AA28" t="s">
        <v>132</v>
      </c>
      <c r="AD28">
        <v>3</v>
      </c>
      <c r="AE28">
        <v>3</v>
      </c>
      <c r="AG28" t="s">
        <v>203</v>
      </c>
      <c r="AH28" t="s">
        <v>204</v>
      </c>
      <c r="AI28" t="s">
        <v>205</v>
      </c>
      <c r="AJ28" t="s">
        <v>136</v>
      </c>
      <c r="AK28" s="1">
        <v>44473</v>
      </c>
      <c r="AL28">
        <v>10</v>
      </c>
      <c r="AM28" t="s">
        <v>434</v>
      </c>
      <c r="AO28" t="s">
        <v>169</v>
      </c>
      <c r="AP28" t="s">
        <v>257</v>
      </c>
      <c r="AQ28" t="s">
        <v>138</v>
      </c>
      <c r="AR28" t="s">
        <v>169</v>
      </c>
      <c r="AT28" t="s">
        <v>158</v>
      </c>
      <c r="AV28" t="s">
        <v>140</v>
      </c>
      <c r="AW28" t="s">
        <v>140</v>
      </c>
      <c r="AX28" t="s">
        <v>140</v>
      </c>
      <c r="BG28" t="s">
        <v>189</v>
      </c>
      <c r="BH28" t="s">
        <v>435</v>
      </c>
      <c r="BJ28" t="s">
        <v>426</v>
      </c>
      <c r="BK28">
        <v>28</v>
      </c>
      <c r="BL28" t="s">
        <v>286</v>
      </c>
      <c r="BM28">
        <v>0</v>
      </c>
      <c r="BN28">
        <v>0</v>
      </c>
      <c r="BQ28" t="s">
        <v>436</v>
      </c>
      <c r="BS28" t="s">
        <v>437</v>
      </c>
      <c r="BT28">
        <v>9</v>
      </c>
      <c r="BU28" t="s">
        <v>162</v>
      </c>
      <c r="BV28" t="s">
        <v>210</v>
      </c>
      <c r="BY28" t="s">
        <v>150</v>
      </c>
      <c r="CB28" t="s">
        <v>438</v>
      </c>
      <c r="CC28">
        <v>10</v>
      </c>
      <c r="CD28" t="s">
        <v>146</v>
      </c>
      <c r="CE28" t="s">
        <v>147</v>
      </c>
      <c r="CF28" t="s">
        <v>180</v>
      </c>
      <c r="CG28" t="s">
        <v>213</v>
      </c>
      <c r="CH28" t="s">
        <v>174</v>
      </c>
      <c r="CI28" t="s">
        <v>193</v>
      </c>
      <c r="CJ28" t="s">
        <v>222</v>
      </c>
      <c r="CK28" t="s">
        <v>439</v>
      </c>
      <c r="CL28">
        <v>12</v>
      </c>
      <c r="CM28" t="s">
        <v>146</v>
      </c>
      <c r="CN28" t="s">
        <v>147</v>
      </c>
      <c r="CO28" t="s">
        <v>224</v>
      </c>
      <c r="CP28" t="s">
        <v>213</v>
      </c>
      <c r="CQ28" t="s">
        <v>174</v>
      </c>
      <c r="CR28" t="s">
        <v>225</v>
      </c>
      <c r="CS28" t="s">
        <v>222</v>
      </c>
      <c r="CT28" t="s">
        <v>151</v>
      </c>
      <c r="CU28" t="s">
        <v>151</v>
      </c>
      <c r="CV28" t="s">
        <v>151</v>
      </c>
      <c r="CW28" t="s">
        <v>151</v>
      </c>
      <c r="CX28" t="s">
        <v>151</v>
      </c>
      <c r="CY28" t="s">
        <v>151</v>
      </c>
      <c r="CZ28" t="s">
        <v>151</v>
      </c>
      <c r="DA28" t="s">
        <v>151</v>
      </c>
      <c r="DB28" t="s">
        <v>151</v>
      </c>
      <c r="DC28" t="s">
        <v>151</v>
      </c>
      <c r="DD28" t="s">
        <v>151</v>
      </c>
      <c r="DE28" t="s">
        <v>151</v>
      </c>
      <c r="DF28" t="s">
        <v>151</v>
      </c>
      <c r="DG28" t="s">
        <v>151</v>
      </c>
      <c r="DH28" t="s">
        <v>151</v>
      </c>
      <c r="DI28" t="s">
        <v>151</v>
      </c>
      <c r="DJ28" t="s">
        <v>151</v>
      </c>
      <c r="DK28" t="s">
        <v>151</v>
      </c>
    </row>
    <row r="29" spans="1:115" x14ac:dyDescent="0.55000000000000004">
      <c r="A29">
        <v>27</v>
      </c>
      <c r="B29" t="s">
        <v>440</v>
      </c>
      <c r="C29" t="s">
        <v>441</v>
      </c>
      <c r="E29" t="s">
        <v>428</v>
      </c>
      <c r="F29" t="s">
        <v>429</v>
      </c>
      <c r="G29" s="1">
        <v>44489</v>
      </c>
      <c r="H29" t="s">
        <v>118</v>
      </c>
      <c r="I29" t="s">
        <v>119</v>
      </c>
      <c r="J29" t="s">
        <v>120</v>
      </c>
      <c r="L29" t="s">
        <v>430</v>
      </c>
      <c r="M29" t="s">
        <v>431</v>
      </c>
      <c r="N29" t="s">
        <v>123</v>
      </c>
      <c r="P29" t="s">
        <v>442</v>
      </c>
      <c r="Q29" t="s">
        <v>125</v>
      </c>
      <c r="R29" t="s">
        <v>126</v>
      </c>
      <c r="S29" t="s">
        <v>127</v>
      </c>
      <c r="T29">
        <v>5</v>
      </c>
      <c r="U29" t="s">
        <v>167</v>
      </c>
      <c r="W29" t="s">
        <v>129</v>
      </c>
      <c r="X29" t="s">
        <v>156</v>
      </c>
      <c r="Y29" t="s">
        <v>433</v>
      </c>
      <c r="AA29" t="s">
        <v>132</v>
      </c>
      <c r="AD29">
        <v>3</v>
      </c>
      <c r="AE29">
        <v>3</v>
      </c>
      <c r="AG29" t="s">
        <v>168</v>
      </c>
      <c r="AH29" t="s">
        <v>204</v>
      </c>
      <c r="AI29" t="s">
        <v>205</v>
      </c>
      <c r="AJ29" t="s">
        <v>280</v>
      </c>
      <c r="AZ29" t="s">
        <v>418</v>
      </c>
      <c r="BB29" t="s">
        <v>282</v>
      </c>
      <c r="BC29" t="s">
        <v>443</v>
      </c>
      <c r="BD29" t="s">
        <v>282</v>
      </c>
      <c r="BE29" t="s">
        <v>419</v>
      </c>
      <c r="BG29" t="s">
        <v>189</v>
      </c>
      <c r="BH29" t="s">
        <v>444</v>
      </c>
      <c r="BI29" t="s">
        <v>445</v>
      </c>
      <c r="BJ29" t="s">
        <v>440</v>
      </c>
      <c r="BK29">
        <v>28</v>
      </c>
      <c r="BL29" t="s">
        <v>286</v>
      </c>
      <c r="BM29">
        <v>0</v>
      </c>
      <c r="BN29">
        <v>0</v>
      </c>
      <c r="BQ29" t="s">
        <v>436</v>
      </c>
      <c r="BS29" t="s">
        <v>446</v>
      </c>
      <c r="BT29">
        <v>7</v>
      </c>
      <c r="BU29" t="s">
        <v>146</v>
      </c>
      <c r="BV29" t="s">
        <v>210</v>
      </c>
      <c r="BY29" t="s">
        <v>150</v>
      </c>
      <c r="CB29" t="s">
        <v>447</v>
      </c>
      <c r="CC29">
        <v>9</v>
      </c>
      <c r="CD29" t="s">
        <v>162</v>
      </c>
      <c r="CE29" t="s">
        <v>147</v>
      </c>
      <c r="CF29" t="s">
        <v>357</v>
      </c>
      <c r="CG29" t="s">
        <v>149</v>
      </c>
      <c r="CH29" t="s">
        <v>174</v>
      </c>
      <c r="CI29" t="s">
        <v>349</v>
      </c>
      <c r="CJ29" t="s">
        <v>176</v>
      </c>
      <c r="CK29" t="s">
        <v>448</v>
      </c>
      <c r="CL29">
        <v>15</v>
      </c>
      <c r="CM29" t="s">
        <v>146</v>
      </c>
      <c r="CN29" t="s">
        <v>210</v>
      </c>
      <c r="CQ29" t="s">
        <v>150</v>
      </c>
      <c r="CT29" t="s">
        <v>151</v>
      </c>
      <c r="CU29" t="s">
        <v>151</v>
      </c>
      <c r="CV29" t="s">
        <v>151</v>
      </c>
      <c r="CW29" t="s">
        <v>151</v>
      </c>
      <c r="CX29" t="s">
        <v>151</v>
      </c>
      <c r="CY29" t="s">
        <v>151</v>
      </c>
      <c r="CZ29" t="s">
        <v>151</v>
      </c>
      <c r="DA29" t="s">
        <v>151</v>
      </c>
      <c r="DB29" t="s">
        <v>151</v>
      </c>
      <c r="DC29" t="s">
        <v>151</v>
      </c>
      <c r="DD29" t="s">
        <v>151</v>
      </c>
      <c r="DE29" t="s">
        <v>151</v>
      </c>
      <c r="DF29" t="s">
        <v>151</v>
      </c>
      <c r="DG29" t="s">
        <v>151</v>
      </c>
      <c r="DH29" t="s">
        <v>151</v>
      </c>
      <c r="DI29" t="s">
        <v>151</v>
      </c>
      <c r="DJ29" t="s">
        <v>151</v>
      </c>
      <c r="DK29" t="s">
        <v>151</v>
      </c>
    </row>
    <row r="30" spans="1:115" x14ac:dyDescent="0.55000000000000004">
      <c r="A30">
        <v>28</v>
      </c>
      <c r="B30" t="s">
        <v>449</v>
      </c>
      <c r="C30" t="s">
        <v>450</v>
      </c>
      <c r="E30" t="s">
        <v>428</v>
      </c>
      <c r="F30" t="s">
        <v>429</v>
      </c>
      <c r="G30" s="1">
        <v>44489</v>
      </c>
      <c r="H30" t="s">
        <v>118</v>
      </c>
      <c r="I30" t="s">
        <v>119</v>
      </c>
      <c r="J30" t="s">
        <v>120</v>
      </c>
      <c r="L30" t="s">
        <v>430</v>
      </c>
      <c r="M30" t="s">
        <v>431</v>
      </c>
      <c r="N30" t="s">
        <v>123</v>
      </c>
      <c r="P30" t="s">
        <v>451</v>
      </c>
      <c r="Q30" t="s">
        <v>125</v>
      </c>
      <c r="R30" t="s">
        <v>237</v>
      </c>
      <c r="S30" t="s">
        <v>127</v>
      </c>
      <c r="T30">
        <v>4</v>
      </c>
      <c r="U30" t="s">
        <v>277</v>
      </c>
      <c r="V30" t="s">
        <v>452</v>
      </c>
      <c r="W30" t="s">
        <v>201</v>
      </c>
      <c r="X30" t="s">
        <v>453</v>
      </c>
      <c r="Y30" t="s">
        <v>202</v>
      </c>
      <c r="AA30" t="s">
        <v>132</v>
      </c>
      <c r="AD30">
        <v>1</v>
      </c>
      <c r="AE30">
        <v>1</v>
      </c>
      <c r="AG30" t="s">
        <v>248</v>
      </c>
      <c r="AH30" t="s">
        <v>204</v>
      </c>
      <c r="AI30" t="s">
        <v>205</v>
      </c>
      <c r="AJ30" t="s">
        <v>280</v>
      </c>
      <c r="AZ30" t="s">
        <v>418</v>
      </c>
      <c r="BB30" t="s">
        <v>419</v>
      </c>
      <c r="BC30" t="s">
        <v>282</v>
      </c>
      <c r="BD30" t="s">
        <v>454</v>
      </c>
      <c r="BE30" t="s">
        <v>419</v>
      </c>
      <c r="BF30" t="s">
        <v>455</v>
      </c>
      <c r="BG30" t="s">
        <v>189</v>
      </c>
      <c r="BH30" t="s">
        <v>456</v>
      </c>
      <c r="BI30" t="s">
        <v>457</v>
      </c>
      <c r="BJ30" t="s">
        <v>449</v>
      </c>
      <c r="BK30">
        <v>28</v>
      </c>
      <c r="BL30" t="s">
        <v>286</v>
      </c>
      <c r="BM30">
        <v>0</v>
      </c>
      <c r="BN30">
        <v>0</v>
      </c>
      <c r="BQ30" t="s">
        <v>436</v>
      </c>
      <c r="BS30" t="s">
        <v>458</v>
      </c>
      <c r="BT30">
        <v>10</v>
      </c>
      <c r="BU30" t="s">
        <v>146</v>
      </c>
      <c r="BV30" t="s">
        <v>210</v>
      </c>
      <c r="BY30" t="s">
        <v>150</v>
      </c>
      <c r="CB30" t="s">
        <v>151</v>
      </c>
      <c r="CC30" t="s">
        <v>151</v>
      </c>
      <c r="CD30" t="s">
        <v>151</v>
      </c>
      <c r="CE30" t="s">
        <v>151</v>
      </c>
      <c r="CF30" t="s">
        <v>151</v>
      </c>
      <c r="CG30" t="s">
        <v>151</v>
      </c>
      <c r="CH30" t="s">
        <v>151</v>
      </c>
      <c r="CI30" t="s">
        <v>151</v>
      </c>
      <c r="CJ30" t="s">
        <v>151</v>
      </c>
      <c r="CK30" t="s">
        <v>151</v>
      </c>
      <c r="CL30" t="s">
        <v>151</v>
      </c>
      <c r="CM30" t="s">
        <v>151</v>
      </c>
      <c r="CN30" t="s">
        <v>151</v>
      </c>
      <c r="CO30" t="s">
        <v>151</v>
      </c>
      <c r="CP30" t="s">
        <v>151</v>
      </c>
      <c r="CQ30" t="s">
        <v>151</v>
      </c>
      <c r="CR30" t="s">
        <v>151</v>
      </c>
      <c r="CS30" t="s">
        <v>151</v>
      </c>
      <c r="CT30" t="s">
        <v>151</v>
      </c>
      <c r="CU30" t="s">
        <v>151</v>
      </c>
      <c r="CV30" t="s">
        <v>151</v>
      </c>
      <c r="CW30" t="s">
        <v>151</v>
      </c>
      <c r="CX30" t="s">
        <v>151</v>
      </c>
      <c r="CY30" t="s">
        <v>151</v>
      </c>
      <c r="CZ30" t="s">
        <v>151</v>
      </c>
      <c r="DA30" t="s">
        <v>151</v>
      </c>
      <c r="DB30" t="s">
        <v>151</v>
      </c>
      <c r="DC30" t="s">
        <v>151</v>
      </c>
      <c r="DD30" t="s">
        <v>151</v>
      </c>
      <c r="DE30" t="s">
        <v>151</v>
      </c>
      <c r="DF30" t="s">
        <v>151</v>
      </c>
      <c r="DG30" t="s">
        <v>151</v>
      </c>
      <c r="DH30" t="s">
        <v>151</v>
      </c>
      <c r="DI30" t="s">
        <v>151</v>
      </c>
      <c r="DJ30" t="s">
        <v>151</v>
      </c>
      <c r="DK30" t="s">
        <v>151</v>
      </c>
    </row>
    <row r="31" spans="1:115" x14ac:dyDescent="0.55000000000000004">
      <c r="A31">
        <v>29</v>
      </c>
      <c r="B31" t="s">
        <v>459</v>
      </c>
      <c r="C31" t="s">
        <v>460</v>
      </c>
      <c r="E31" t="s">
        <v>461</v>
      </c>
      <c r="F31" t="s">
        <v>462</v>
      </c>
      <c r="G31" s="1">
        <v>44493</v>
      </c>
      <c r="H31" t="s">
        <v>118</v>
      </c>
      <c r="I31" t="s">
        <v>119</v>
      </c>
      <c r="J31" t="s">
        <v>9</v>
      </c>
      <c r="K31" t="s">
        <v>463</v>
      </c>
      <c r="L31" t="s">
        <v>464</v>
      </c>
      <c r="M31" t="s">
        <v>465</v>
      </c>
      <c r="N31" t="s">
        <v>406</v>
      </c>
      <c r="P31" t="s">
        <v>466</v>
      </c>
      <c r="Q31" t="s">
        <v>184</v>
      </c>
      <c r="R31" t="s">
        <v>126</v>
      </c>
      <c r="S31" t="s">
        <v>186</v>
      </c>
      <c r="T31">
        <v>3</v>
      </c>
      <c r="U31" t="s">
        <v>167</v>
      </c>
      <c r="W31" t="s">
        <v>129</v>
      </c>
      <c r="X31" t="s">
        <v>156</v>
      </c>
      <c r="Y31" t="s">
        <v>131</v>
      </c>
      <c r="AA31" t="s">
        <v>132</v>
      </c>
      <c r="AD31">
        <v>2</v>
      </c>
      <c r="AE31">
        <v>2</v>
      </c>
      <c r="AG31" t="s">
        <v>133</v>
      </c>
      <c r="AH31" t="s">
        <v>279</v>
      </c>
      <c r="AI31" t="s">
        <v>157</v>
      </c>
      <c r="AJ31" t="s">
        <v>136</v>
      </c>
      <c r="AK31" s="1">
        <v>44494</v>
      </c>
      <c r="AL31">
        <v>6</v>
      </c>
      <c r="AM31" t="s">
        <v>467</v>
      </c>
      <c r="AO31" t="s">
        <v>138</v>
      </c>
      <c r="AP31" t="s">
        <v>138</v>
      </c>
      <c r="AQ31" t="s">
        <v>138</v>
      </c>
      <c r="AR31" t="s">
        <v>138</v>
      </c>
      <c r="AT31" t="s">
        <v>188</v>
      </c>
      <c r="AV31" t="s">
        <v>140</v>
      </c>
      <c r="AW31" t="s">
        <v>140</v>
      </c>
      <c r="AX31" t="s">
        <v>140</v>
      </c>
      <c r="BG31" t="s">
        <v>258</v>
      </c>
      <c r="BH31" t="s">
        <v>468</v>
      </c>
      <c r="BI31" t="s">
        <v>259</v>
      </c>
      <c r="BJ31" t="s">
        <v>459</v>
      </c>
      <c r="BK31">
        <v>28</v>
      </c>
      <c r="BL31" t="s">
        <v>286</v>
      </c>
      <c r="BM31">
        <v>0</v>
      </c>
      <c r="BN31">
        <v>0</v>
      </c>
      <c r="BQ31" t="s">
        <v>469</v>
      </c>
      <c r="BS31" t="s">
        <v>179</v>
      </c>
      <c r="BT31">
        <v>10</v>
      </c>
      <c r="BU31" t="s">
        <v>162</v>
      </c>
      <c r="BV31" t="s">
        <v>147</v>
      </c>
      <c r="BW31" t="s">
        <v>163</v>
      </c>
      <c r="BX31" t="s">
        <v>149</v>
      </c>
      <c r="BY31" t="s">
        <v>174</v>
      </c>
      <c r="BZ31" t="s">
        <v>178</v>
      </c>
      <c r="CA31" t="s">
        <v>176</v>
      </c>
      <c r="CB31" t="s">
        <v>470</v>
      </c>
      <c r="CC31">
        <v>7</v>
      </c>
      <c r="CD31" t="s">
        <v>162</v>
      </c>
      <c r="CE31" t="s">
        <v>147</v>
      </c>
      <c r="CF31" t="s">
        <v>148</v>
      </c>
      <c r="CG31" t="s">
        <v>149</v>
      </c>
      <c r="CH31" t="s">
        <v>150</v>
      </c>
      <c r="CK31" t="s">
        <v>151</v>
      </c>
      <c r="CL31" t="s">
        <v>151</v>
      </c>
      <c r="CM31" t="s">
        <v>151</v>
      </c>
      <c r="CN31" t="s">
        <v>151</v>
      </c>
      <c r="CO31" t="s">
        <v>151</v>
      </c>
      <c r="CP31" t="s">
        <v>151</v>
      </c>
      <c r="CQ31" t="s">
        <v>151</v>
      </c>
      <c r="CR31" t="s">
        <v>151</v>
      </c>
      <c r="CS31" t="s">
        <v>151</v>
      </c>
      <c r="CT31" t="s">
        <v>151</v>
      </c>
      <c r="CU31" t="s">
        <v>151</v>
      </c>
      <c r="CV31" t="s">
        <v>151</v>
      </c>
      <c r="CW31" t="s">
        <v>151</v>
      </c>
      <c r="CX31" t="s">
        <v>151</v>
      </c>
      <c r="CY31" t="s">
        <v>151</v>
      </c>
      <c r="CZ31" t="s">
        <v>151</v>
      </c>
      <c r="DA31" t="s">
        <v>151</v>
      </c>
      <c r="DB31" t="s">
        <v>151</v>
      </c>
      <c r="DC31" t="s">
        <v>151</v>
      </c>
      <c r="DD31" t="s">
        <v>151</v>
      </c>
      <c r="DE31" t="s">
        <v>151</v>
      </c>
      <c r="DF31" t="s">
        <v>151</v>
      </c>
      <c r="DG31" t="s">
        <v>151</v>
      </c>
      <c r="DH31" t="s">
        <v>151</v>
      </c>
      <c r="DI31" t="s">
        <v>151</v>
      </c>
      <c r="DJ31" t="s">
        <v>151</v>
      </c>
      <c r="DK31" t="s">
        <v>151</v>
      </c>
    </row>
    <row r="32" spans="1:115" x14ac:dyDescent="0.55000000000000004">
      <c r="A32">
        <v>30</v>
      </c>
      <c r="B32" t="s">
        <v>471</v>
      </c>
      <c r="C32" t="s">
        <v>472</v>
      </c>
      <c r="E32" t="s">
        <v>461</v>
      </c>
      <c r="F32" t="s">
        <v>462</v>
      </c>
      <c r="G32" s="1">
        <v>44493</v>
      </c>
      <c r="H32" t="s">
        <v>118</v>
      </c>
      <c r="I32" t="s">
        <v>119</v>
      </c>
      <c r="J32" t="s">
        <v>9</v>
      </c>
      <c r="K32" t="s">
        <v>463</v>
      </c>
      <c r="L32" t="s">
        <v>464</v>
      </c>
      <c r="M32" t="s">
        <v>465</v>
      </c>
      <c r="N32" t="s">
        <v>406</v>
      </c>
      <c r="P32" t="s">
        <v>473</v>
      </c>
      <c r="Q32" t="s">
        <v>125</v>
      </c>
      <c r="R32" t="s">
        <v>126</v>
      </c>
      <c r="S32" t="s">
        <v>127</v>
      </c>
      <c r="T32">
        <v>6</v>
      </c>
      <c r="U32" t="s">
        <v>200</v>
      </c>
      <c r="W32" t="s">
        <v>129</v>
      </c>
      <c r="X32" t="s">
        <v>156</v>
      </c>
      <c r="Y32" t="s">
        <v>474</v>
      </c>
      <c r="Z32" t="s">
        <v>475</v>
      </c>
      <c r="AA32" t="s">
        <v>132</v>
      </c>
      <c r="AD32">
        <v>2</v>
      </c>
      <c r="AE32">
        <v>2</v>
      </c>
      <c r="AG32" t="s">
        <v>133</v>
      </c>
      <c r="AH32" t="s">
        <v>279</v>
      </c>
      <c r="AI32" t="s">
        <v>157</v>
      </c>
      <c r="AJ32" t="s">
        <v>136</v>
      </c>
      <c r="AK32" s="1">
        <v>44494</v>
      </c>
      <c r="AL32">
        <v>0</v>
      </c>
      <c r="AM32" t="s">
        <v>476</v>
      </c>
      <c r="AO32" t="s">
        <v>138</v>
      </c>
      <c r="AP32" t="s">
        <v>138</v>
      </c>
      <c r="AQ32" t="s">
        <v>138</v>
      </c>
      <c r="AR32" t="s">
        <v>138</v>
      </c>
      <c r="AT32" t="s">
        <v>188</v>
      </c>
      <c r="AV32" t="s">
        <v>140</v>
      </c>
      <c r="AW32" t="s">
        <v>140</v>
      </c>
      <c r="AX32" t="s">
        <v>140</v>
      </c>
      <c r="BG32" t="s">
        <v>258</v>
      </c>
      <c r="BH32" t="s">
        <v>477</v>
      </c>
      <c r="BI32" t="s">
        <v>259</v>
      </c>
      <c r="BJ32" t="s">
        <v>471</v>
      </c>
      <c r="BK32">
        <v>28</v>
      </c>
      <c r="BL32" t="s">
        <v>286</v>
      </c>
      <c r="BM32">
        <v>0</v>
      </c>
      <c r="BN32">
        <v>0</v>
      </c>
      <c r="BQ32" t="s">
        <v>469</v>
      </c>
      <c r="BS32" t="s">
        <v>478</v>
      </c>
      <c r="BT32">
        <v>10</v>
      </c>
      <c r="BU32" t="s">
        <v>146</v>
      </c>
      <c r="BV32" t="s">
        <v>147</v>
      </c>
      <c r="BW32" t="s">
        <v>163</v>
      </c>
      <c r="BX32" t="s">
        <v>149</v>
      </c>
      <c r="BY32" t="s">
        <v>174</v>
      </c>
      <c r="BZ32" t="s">
        <v>178</v>
      </c>
      <c r="CA32" t="s">
        <v>176</v>
      </c>
      <c r="CB32" t="s">
        <v>479</v>
      </c>
      <c r="CC32">
        <v>10</v>
      </c>
      <c r="CD32" t="s">
        <v>162</v>
      </c>
      <c r="CE32" t="s">
        <v>147</v>
      </c>
      <c r="CF32" t="s">
        <v>163</v>
      </c>
      <c r="CG32" t="s">
        <v>149</v>
      </c>
      <c r="CH32" t="s">
        <v>174</v>
      </c>
      <c r="CI32" t="s">
        <v>178</v>
      </c>
      <c r="CJ32" t="s">
        <v>176</v>
      </c>
      <c r="CK32" t="s">
        <v>151</v>
      </c>
      <c r="CL32" t="s">
        <v>151</v>
      </c>
      <c r="CM32" t="s">
        <v>151</v>
      </c>
      <c r="CN32" t="s">
        <v>151</v>
      </c>
      <c r="CO32" t="s">
        <v>151</v>
      </c>
      <c r="CP32" t="s">
        <v>151</v>
      </c>
      <c r="CQ32" t="s">
        <v>151</v>
      </c>
      <c r="CR32" t="s">
        <v>151</v>
      </c>
      <c r="CS32" t="s">
        <v>151</v>
      </c>
      <c r="CT32" t="s">
        <v>151</v>
      </c>
      <c r="CU32" t="s">
        <v>151</v>
      </c>
      <c r="CV32" t="s">
        <v>151</v>
      </c>
      <c r="CW32" t="s">
        <v>151</v>
      </c>
      <c r="CX32" t="s">
        <v>151</v>
      </c>
      <c r="CY32" t="s">
        <v>151</v>
      </c>
      <c r="CZ32" t="s">
        <v>151</v>
      </c>
      <c r="DA32" t="s">
        <v>151</v>
      </c>
      <c r="DB32" t="s">
        <v>151</v>
      </c>
      <c r="DC32" t="s">
        <v>151</v>
      </c>
      <c r="DD32" t="s">
        <v>151</v>
      </c>
      <c r="DE32" t="s">
        <v>151</v>
      </c>
      <c r="DF32" t="s">
        <v>151</v>
      </c>
      <c r="DG32" t="s">
        <v>151</v>
      </c>
      <c r="DH32" t="s">
        <v>151</v>
      </c>
      <c r="DI32" t="s">
        <v>151</v>
      </c>
      <c r="DJ32" t="s">
        <v>151</v>
      </c>
      <c r="DK32" t="s">
        <v>151</v>
      </c>
    </row>
    <row r="33" spans="1:115" x14ac:dyDescent="0.55000000000000004">
      <c r="A33">
        <v>31</v>
      </c>
      <c r="B33" t="s">
        <v>480</v>
      </c>
      <c r="C33" t="s">
        <v>481</v>
      </c>
      <c r="E33" t="s">
        <v>461</v>
      </c>
      <c r="F33" t="s">
        <v>462</v>
      </c>
      <c r="G33" s="1">
        <v>44493</v>
      </c>
      <c r="H33" t="s">
        <v>118</v>
      </c>
      <c r="I33" t="s">
        <v>119</v>
      </c>
      <c r="J33" t="s">
        <v>9</v>
      </c>
      <c r="K33" t="s">
        <v>463</v>
      </c>
      <c r="L33" t="s">
        <v>464</v>
      </c>
      <c r="M33" t="s">
        <v>465</v>
      </c>
      <c r="N33" t="s">
        <v>406</v>
      </c>
      <c r="P33" t="s">
        <v>482</v>
      </c>
      <c r="Q33" t="s">
        <v>125</v>
      </c>
      <c r="R33" t="s">
        <v>126</v>
      </c>
      <c r="S33" t="s">
        <v>127</v>
      </c>
      <c r="T33">
        <v>6</v>
      </c>
      <c r="U33" t="s">
        <v>155</v>
      </c>
      <c r="W33" t="s">
        <v>129</v>
      </c>
      <c r="X33" t="s">
        <v>156</v>
      </c>
      <c r="Y33" t="s">
        <v>202</v>
      </c>
      <c r="AA33" t="s">
        <v>132</v>
      </c>
      <c r="AD33">
        <v>1</v>
      </c>
      <c r="AE33">
        <v>1</v>
      </c>
      <c r="AG33" t="s">
        <v>133</v>
      </c>
      <c r="AH33" t="s">
        <v>279</v>
      </c>
      <c r="AI33" t="s">
        <v>157</v>
      </c>
      <c r="AJ33" t="s">
        <v>136</v>
      </c>
      <c r="AK33" s="1">
        <v>44494</v>
      </c>
      <c r="AL33">
        <v>2</v>
      </c>
      <c r="AM33" t="s">
        <v>483</v>
      </c>
      <c r="AO33" t="s">
        <v>138</v>
      </c>
      <c r="AP33" t="s">
        <v>138</v>
      </c>
      <c r="AQ33" t="s">
        <v>138</v>
      </c>
      <c r="AR33" t="s">
        <v>138</v>
      </c>
      <c r="AT33" t="s">
        <v>188</v>
      </c>
      <c r="AV33" t="s">
        <v>140</v>
      </c>
      <c r="AW33" t="s">
        <v>140</v>
      </c>
      <c r="AX33" t="s">
        <v>140</v>
      </c>
      <c r="BG33" t="s">
        <v>141</v>
      </c>
      <c r="BH33" t="s">
        <v>484</v>
      </c>
      <c r="BI33" t="s">
        <v>259</v>
      </c>
      <c r="BJ33" t="s">
        <v>480</v>
      </c>
      <c r="BK33">
        <v>28</v>
      </c>
      <c r="BL33" t="s">
        <v>286</v>
      </c>
      <c r="BM33">
        <v>0</v>
      </c>
      <c r="BN33">
        <v>0</v>
      </c>
      <c r="BQ33" t="s">
        <v>469</v>
      </c>
      <c r="BS33" t="s">
        <v>485</v>
      </c>
      <c r="BT33">
        <v>11</v>
      </c>
      <c r="BU33" t="s">
        <v>162</v>
      </c>
      <c r="BV33" t="s">
        <v>147</v>
      </c>
      <c r="BW33" t="s">
        <v>357</v>
      </c>
      <c r="BX33" t="s">
        <v>149</v>
      </c>
      <c r="BY33" t="s">
        <v>174</v>
      </c>
      <c r="BZ33" t="s">
        <v>193</v>
      </c>
      <c r="CA33" t="s">
        <v>176</v>
      </c>
      <c r="CB33" t="s">
        <v>151</v>
      </c>
      <c r="CC33" t="s">
        <v>151</v>
      </c>
      <c r="CD33" t="s">
        <v>151</v>
      </c>
      <c r="CE33" t="s">
        <v>151</v>
      </c>
      <c r="CF33" t="s">
        <v>151</v>
      </c>
      <c r="CG33" t="s">
        <v>151</v>
      </c>
      <c r="CH33" t="s">
        <v>151</v>
      </c>
      <c r="CI33" t="s">
        <v>151</v>
      </c>
      <c r="CJ33" t="s">
        <v>151</v>
      </c>
      <c r="CK33" t="s">
        <v>151</v>
      </c>
      <c r="CL33" t="s">
        <v>151</v>
      </c>
      <c r="CM33" t="s">
        <v>151</v>
      </c>
      <c r="CN33" t="s">
        <v>151</v>
      </c>
      <c r="CO33" t="s">
        <v>151</v>
      </c>
      <c r="CP33" t="s">
        <v>151</v>
      </c>
      <c r="CQ33" t="s">
        <v>151</v>
      </c>
      <c r="CR33" t="s">
        <v>151</v>
      </c>
      <c r="CS33" t="s">
        <v>151</v>
      </c>
      <c r="CT33" t="s">
        <v>151</v>
      </c>
      <c r="CU33" t="s">
        <v>151</v>
      </c>
      <c r="CV33" t="s">
        <v>151</v>
      </c>
      <c r="CW33" t="s">
        <v>151</v>
      </c>
      <c r="CX33" t="s">
        <v>151</v>
      </c>
      <c r="CY33" t="s">
        <v>151</v>
      </c>
      <c r="CZ33" t="s">
        <v>151</v>
      </c>
      <c r="DA33" t="s">
        <v>151</v>
      </c>
      <c r="DB33" t="s">
        <v>151</v>
      </c>
      <c r="DC33" t="s">
        <v>151</v>
      </c>
      <c r="DD33" t="s">
        <v>151</v>
      </c>
      <c r="DE33" t="s">
        <v>151</v>
      </c>
      <c r="DF33" t="s">
        <v>151</v>
      </c>
      <c r="DG33" t="s">
        <v>151</v>
      </c>
      <c r="DH33" t="s">
        <v>151</v>
      </c>
      <c r="DI33" t="s">
        <v>151</v>
      </c>
      <c r="DJ33" t="s">
        <v>151</v>
      </c>
      <c r="DK33" t="s">
        <v>151</v>
      </c>
    </row>
    <row r="34" spans="1:115" x14ac:dyDescent="0.55000000000000004">
      <c r="A34">
        <v>32</v>
      </c>
      <c r="B34" t="s">
        <v>486</v>
      </c>
      <c r="C34" t="s">
        <v>487</v>
      </c>
      <c r="E34" t="s">
        <v>461</v>
      </c>
      <c r="F34" t="s">
        <v>462</v>
      </c>
      <c r="G34" s="1">
        <v>44493</v>
      </c>
      <c r="H34" t="s">
        <v>118</v>
      </c>
      <c r="I34" t="s">
        <v>119</v>
      </c>
      <c r="J34" t="s">
        <v>9</v>
      </c>
      <c r="K34" t="s">
        <v>463</v>
      </c>
      <c r="L34" t="s">
        <v>464</v>
      </c>
      <c r="M34" t="s">
        <v>465</v>
      </c>
      <c r="N34" t="s">
        <v>406</v>
      </c>
      <c r="P34" t="s">
        <v>488</v>
      </c>
      <c r="Q34" t="s">
        <v>125</v>
      </c>
      <c r="R34" t="s">
        <v>126</v>
      </c>
      <c r="S34" t="s">
        <v>186</v>
      </c>
      <c r="T34">
        <v>3</v>
      </c>
      <c r="U34" t="s">
        <v>167</v>
      </c>
      <c r="W34" t="s">
        <v>129</v>
      </c>
      <c r="X34" t="s">
        <v>489</v>
      </c>
      <c r="Y34" t="s">
        <v>131</v>
      </c>
      <c r="AA34" t="s">
        <v>132</v>
      </c>
      <c r="AD34">
        <v>2</v>
      </c>
      <c r="AE34">
        <v>2</v>
      </c>
      <c r="AG34" t="s">
        <v>133</v>
      </c>
      <c r="AH34" t="s">
        <v>204</v>
      </c>
      <c r="AI34" t="s">
        <v>157</v>
      </c>
      <c r="AJ34" t="s">
        <v>136</v>
      </c>
      <c r="AK34" s="1">
        <v>44431</v>
      </c>
      <c r="AL34">
        <v>6</v>
      </c>
      <c r="AM34" t="s">
        <v>490</v>
      </c>
      <c r="AO34" t="s">
        <v>138</v>
      </c>
      <c r="AP34" t="s">
        <v>138</v>
      </c>
      <c r="AQ34" t="s">
        <v>138</v>
      </c>
      <c r="AR34" t="s">
        <v>138</v>
      </c>
      <c r="AT34" t="s">
        <v>188</v>
      </c>
      <c r="AV34" t="s">
        <v>140</v>
      </c>
      <c r="AW34" t="s">
        <v>140</v>
      </c>
      <c r="AX34" t="s">
        <v>140</v>
      </c>
      <c r="BG34" t="s">
        <v>258</v>
      </c>
      <c r="BH34" t="s">
        <v>491</v>
      </c>
      <c r="BI34" t="s">
        <v>259</v>
      </c>
      <c r="BJ34" t="s">
        <v>486</v>
      </c>
      <c r="BK34">
        <v>28</v>
      </c>
      <c r="BL34" t="s">
        <v>286</v>
      </c>
      <c r="BM34">
        <v>0</v>
      </c>
      <c r="BN34">
        <v>0</v>
      </c>
      <c r="BQ34" t="s">
        <v>469</v>
      </c>
      <c r="BS34" t="s">
        <v>492</v>
      </c>
      <c r="BT34">
        <v>15</v>
      </c>
      <c r="BU34" t="s">
        <v>162</v>
      </c>
      <c r="BV34" t="s">
        <v>147</v>
      </c>
      <c r="BW34" t="s">
        <v>212</v>
      </c>
      <c r="BX34" t="s">
        <v>149</v>
      </c>
      <c r="BY34" t="s">
        <v>174</v>
      </c>
      <c r="BZ34" t="s">
        <v>372</v>
      </c>
      <c r="CA34" t="s">
        <v>176</v>
      </c>
      <c r="CB34" t="s">
        <v>493</v>
      </c>
      <c r="CC34">
        <v>8</v>
      </c>
      <c r="CD34" t="s">
        <v>146</v>
      </c>
      <c r="CE34" t="s">
        <v>147</v>
      </c>
      <c r="CF34" t="s">
        <v>163</v>
      </c>
      <c r="CG34" t="s">
        <v>213</v>
      </c>
      <c r="CH34" t="s">
        <v>174</v>
      </c>
      <c r="CI34" t="s">
        <v>178</v>
      </c>
      <c r="CJ34" t="s">
        <v>222</v>
      </c>
      <c r="CK34" t="s">
        <v>151</v>
      </c>
      <c r="CL34" t="s">
        <v>151</v>
      </c>
      <c r="CM34" t="s">
        <v>151</v>
      </c>
      <c r="CN34" t="s">
        <v>151</v>
      </c>
      <c r="CO34" t="s">
        <v>151</v>
      </c>
      <c r="CP34" t="s">
        <v>151</v>
      </c>
      <c r="CQ34" t="s">
        <v>151</v>
      </c>
      <c r="CR34" t="s">
        <v>151</v>
      </c>
      <c r="CS34" t="s">
        <v>151</v>
      </c>
      <c r="CT34" t="s">
        <v>151</v>
      </c>
      <c r="CU34" t="s">
        <v>151</v>
      </c>
      <c r="CV34" t="s">
        <v>151</v>
      </c>
      <c r="CW34" t="s">
        <v>151</v>
      </c>
      <c r="CX34" t="s">
        <v>151</v>
      </c>
      <c r="CY34" t="s">
        <v>151</v>
      </c>
      <c r="CZ34" t="s">
        <v>151</v>
      </c>
      <c r="DA34" t="s">
        <v>151</v>
      </c>
      <c r="DB34" t="s">
        <v>151</v>
      </c>
      <c r="DC34" t="s">
        <v>151</v>
      </c>
      <c r="DD34" t="s">
        <v>151</v>
      </c>
      <c r="DE34" t="s">
        <v>151</v>
      </c>
      <c r="DF34" t="s">
        <v>151</v>
      </c>
      <c r="DG34" t="s">
        <v>151</v>
      </c>
      <c r="DH34" t="s">
        <v>151</v>
      </c>
      <c r="DI34" t="s">
        <v>151</v>
      </c>
      <c r="DJ34" t="s">
        <v>151</v>
      </c>
      <c r="DK34" t="s">
        <v>151</v>
      </c>
    </row>
    <row r="35" spans="1:115" x14ac:dyDescent="0.55000000000000004">
      <c r="A35">
        <v>33</v>
      </c>
      <c r="B35" t="s">
        <v>494</v>
      </c>
      <c r="C35" t="s">
        <v>495</v>
      </c>
      <c r="E35" t="s">
        <v>461</v>
      </c>
      <c r="F35" t="s">
        <v>462</v>
      </c>
      <c r="G35" s="1">
        <v>44493</v>
      </c>
      <c r="H35" t="s">
        <v>118</v>
      </c>
      <c r="I35" t="s">
        <v>119</v>
      </c>
      <c r="J35" t="s">
        <v>9</v>
      </c>
      <c r="K35" t="s">
        <v>463</v>
      </c>
      <c r="L35" t="s">
        <v>464</v>
      </c>
      <c r="M35" t="s">
        <v>465</v>
      </c>
      <c r="N35" t="s">
        <v>406</v>
      </c>
      <c r="P35" t="s">
        <v>496</v>
      </c>
      <c r="Q35" t="s">
        <v>125</v>
      </c>
      <c r="R35" t="s">
        <v>497</v>
      </c>
      <c r="S35" t="s">
        <v>127</v>
      </c>
      <c r="T35">
        <v>5</v>
      </c>
      <c r="U35" t="s">
        <v>155</v>
      </c>
      <c r="W35" t="s">
        <v>129</v>
      </c>
      <c r="X35" t="s">
        <v>498</v>
      </c>
      <c r="Y35" t="s">
        <v>131</v>
      </c>
      <c r="AA35" t="s">
        <v>132</v>
      </c>
      <c r="AD35">
        <v>1</v>
      </c>
      <c r="AE35">
        <v>1</v>
      </c>
      <c r="AG35" t="s">
        <v>168</v>
      </c>
      <c r="AH35" t="s">
        <v>279</v>
      </c>
      <c r="AI35" t="s">
        <v>157</v>
      </c>
      <c r="AJ35" t="s">
        <v>136</v>
      </c>
      <c r="AK35" s="1">
        <v>44494</v>
      </c>
      <c r="AL35">
        <v>0</v>
      </c>
      <c r="AM35" t="s">
        <v>476</v>
      </c>
      <c r="AO35" t="s">
        <v>138</v>
      </c>
      <c r="AP35" t="s">
        <v>138</v>
      </c>
      <c r="AQ35" t="s">
        <v>138</v>
      </c>
      <c r="AR35" t="s">
        <v>138</v>
      </c>
      <c r="AT35" t="s">
        <v>188</v>
      </c>
      <c r="AV35" t="s">
        <v>140</v>
      </c>
      <c r="AW35" t="s">
        <v>140</v>
      </c>
      <c r="AX35" t="s">
        <v>140</v>
      </c>
      <c r="BG35" t="s">
        <v>189</v>
      </c>
      <c r="BH35" t="s">
        <v>499</v>
      </c>
      <c r="BI35" t="s">
        <v>259</v>
      </c>
      <c r="BJ35" t="s">
        <v>494</v>
      </c>
      <c r="BK35">
        <v>28</v>
      </c>
      <c r="BL35" t="s">
        <v>286</v>
      </c>
      <c r="BM35">
        <v>0</v>
      </c>
      <c r="BN35">
        <v>0</v>
      </c>
      <c r="BQ35" t="s">
        <v>469</v>
      </c>
      <c r="BS35" t="s">
        <v>500</v>
      </c>
      <c r="BT35">
        <v>10</v>
      </c>
      <c r="BU35" t="s">
        <v>146</v>
      </c>
      <c r="BV35" t="s">
        <v>147</v>
      </c>
      <c r="BW35" t="s">
        <v>357</v>
      </c>
      <c r="BX35" t="s">
        <v>149</v>
      </c>
      <c r="BY35" t="s">
        <v>174</v>
      </c>
      <c r="BZ35" t="s">
        <v>349</v>
      </c>
      <c r="CA35" t="s">
        <v>176</v>
      </c>
      <c r="CB35" t="s">
        <v>151</v>
      </c>
      <c r="CC35" t="s">
        <v>151</v>
      </c>
      <c r="CD35" t="s">
        <v>151</v>
      </c>
      <c r="CE35" t="s">
        <v>151</v>
      </c>
      <c r="CF35" t="s">
        <v>151</v>
      </c>
      <c r="CG35" t="s">
        <v>151</v>
      </c>
      <c r="CH35" t="s">
        <v>151</v>
      </c>
      <c r="CI35" t="s">
        <v>151</v>
      </c>
      <c r="CJ35" t="s">
        <v>151</v>
      </c>
      <c r="CK35" t="s">
        <v>151</v>
      </c>
      <c r="CL35" t="s">
        <v>151</v>
      </c>
      <c r="CM35" t="s">
        <v>151</v>
      </c>
      <c r="CN35" t="s">
        <v>151</v>
      </c>
      <c r="CO35" t="s">
        <v>151</v>
      </c>
      <c r="CP35" t="s">
        <v>151</v>
      </c>
      <c r="CQ35" t="s">
        <v>151</v>
      </c>
      <c r="CR35" t="s">
        <v>151</v>
      </c>
      <c r="CS35" t="s">
        <v>151</v>
      </c>
      <c r="CT35" t="s">
        <v>151</v>
      </c>
      <c r="CU35" t="s">
        <v>151</v>
      </c>
      <c r="CV35" t="s">
        <v>151</v>
      </c>
      <c r="CW35" t="s">
        <v>151</v>
      </c>
      <c r="CX35" t="s">
        <v>151</v>
      </c>
      <c r="CY35" t="s">
        <v>151</v>
      </c>
      <c r="CZ35" t="s">
        <v>151</v>
      </c>
      <c r="DA35" t="s">
        <v>151</v>
      </c>
      <c r="DB35" t="s">
        <v>151</v>
      </c>
      <c r="DC35" t="s">
        <v>151</v>
      </c>
      <c r="DD35" t="s">
        <v>151</v>
      </c>
      <c r="DE35" t="s">
        <v>151</v>
      </c>
      <c r="DF35" t="s">
        <v>151</v>
      </c>
      <c r="DG35" t="s">
        <v>151</v>
      </c>
      <c r="DH35" t="s">
        <v>151</v>
      </c>
      <c r="DI35" t="s">
        <v>151</v>
      </c>
      <c r="DJ35" t="s">
        <v>151</v>
      </c>
      <c r="DK35" t="s">
        <v>151</v>
      </c>
    </row>
    <row r="36" spans="1:115" x14ac:dyDescent="0.55000000000000004">
      <c r="A36">
        <v>34</v>
      </c>
      <c r="B36" t="s">
        <v>501</v>
      </c>
      <c r="C36" t="s">
        <v>502</v>
      </c>
      <c r="E36" t="s">
        <v>461</v>
      </c>
      <c r="F36" t="s">
        <v>462</v>
      </c>
      <c r="G36" s="1">
        <v>44493</v>
      </c>
      <c r="H36" t="s">
        <v>118</v>
      </c>
      <c r="I36" t="s">
        <v>119</v>
      </c>
      <c r="J36" t="s">
        <v>9</v>
      </c>
      <c r="K36" t="s">
        <v>463</v>
      </c>
      <c r="L36" t="s">
        <v>464</v>
      </c>
      <c r="M36" t="s">
        <v>465</v>
      </c>
      <c r="N36" t="s">
        <v>406</v>
      </c>
      <c r="P36" t="s">
        <v>331</v>
      </c>
      <c r="Q36" t="s">
        <v>125</v>
      </c>
      <c r="R36" t="s">
        <v>126</v>
      </c>
      <c r="S36" t="s">
        <v>186</v>
      </c>
      <c r="T36">
        <v>5</v>
      </c>
      <c r="U36" t="s">
        <v>167</v>
      </c>
      <c r="W36" t="s">
        <v>129</v>
      </c>
      <c r="X36" t="s">
        <v>156</v>
      </c>
      <c r="Y36" t="s">
        <v>503</v>
      </c>
      <c r="AA36" t="s">
        <v>132</v>
      </c>
      <c r="AD36">
        <v>3</v>
      </c>
      <c r="AE36">
        <v>3</v>
      </c>
      <c r="AG36" t="s">
        <v>133</v>
      </c>
      <c r="AH36" t="s">
        <v>279</v>
      </c>
      <c r="AI36" t="s">
        <v>157</v>
      </c>
      <c r="AJ36" t="s">
        <v>136</v>
      </c>
      <c r="AK36" s="1">
        <v>44494</v>
      </c>
      <c r="AL36">
        <v>0</v>
      </c>
      <c r="AM36" t="s">
        <v>504</v>
      </c>
      <c r="AO36" t="s">
        <v>138</v>
      </c>
      <c r="AP36" t="s">
        <v>138</v>
      </c>
      <c r="AQ36" t="s">
        <v>138</v>
      </c>
      <c r="AR36" t="s">
        <v>138</v>
      </c>
      <c r="AT36" t="s">
        <v>188</v>
      </c>
      <c r="AV36" t="s">
        <v>140</v>
      </c>
      <c r="AW36" t="s">
        <v>140</v>
      </c>
      <c r="AX36" t="s">
        <v>140</v>
      </c>
      <c r="BG36" t="s">
        <v>258</v>
      </c>
      <c r="BH36" t="s">
        <v>505</v>
      </c>
      <c r="BI36" t="s">
        <v>259</v>
      </c>
      <c r="BJ36" t="s">
        <v>501</v>
      </c>
      <c r="BK36">
        <v>28</v>
      </c>
      <c r="BL36" t="s">
        <v>286</v>
      </c>
      <c r="BM36">
        <v>0</v>
      </c>
      <c r="BN36">
        <v>0</v>
      </c>
      <c r="BQ36" t="s">
        <v>469</v>
      </c>
      <c r="BS36" t="s">
        <v>473</v>
      </c>
      <c r="BT36">
        <v>16</v>
      </c>
      <c r="BU36" t="s">
        <v>162</v>
      </c>
      <c r="BV36" t="s">
        <v>147</v>
      </c>
      <c r="BW36" t="s">
        <v>380</v>
      </c>
      <c r="BX36" t="s">
        <v>213</v>
      </c>
      <c r="BY36" t="s">
        <v>174</v>
      </c>
      <c r="BZ36" t="s">
        <v>425</v>
      </c>
      <c r="CA36" t="s">
        <v>222</v>
      </c>
      <c r="CB36" t="s">
        <v>506</v>
      </c>
      <c r="CC36">
        <v>12</v>
      </c>
      <c r="CD36" t="s">
        <v>146</v>
      </c>
      <c r="CE36" t="s">
        <v>147</v>
      </c>
      <c r="CF36" t="s">
        <v>243</v>
      </c>
      <c r="CG36" t="s">
        <v>149</v>
      </c>
      <c r="CH36" t="s">
        <v>174</v>
      </c>
      <c r="CI36" t="s">
        <v>372</v>
      </c>
      <c r="CJ36" t="s">
        <v>176</v>
      </c>
      <c r="CK36" t="s">
        <v>507</v>
      </c>
      <c r="CL36">
        <v>10</v>
      </c>
      <c r="CM36" t="s">
        <v>162</v>
      </c>
      <c r="CN36" t="s">
        <v>147</v>
      </c>
      <c r="CO36" t="s">
        <v>163</v>
      </c>
      <c r="CP36" t="s">
        <v>149</v>
      </c>
      <c r="CQ36" t="s">
        <v>174</v>
      </c>
      <c r="CR36" t="s">
        <v>178</v>
      </c>
      <c r="CS36" t="s">
        <v>176</v>
      </c>
      <c r="CT36" t="s">
        <v>151</v>
      </c>
      <c r="CU36" t="s">
        <v>151</v>
      </c>
      <c r="CV36" t="s">
        <v>151</v>
      </c>
      <c r="CW36" t="s">
        <v>151</v>
      </c>
      <c r="CX36" t="s">
        <v>151</v>
      </c>
      <c r="CY36" t="s">
        <v>151</v>
      </c>
      <c r="CZ36" t="s">
        <v>151</v>
      </c>
      <c r="DA36" t="s">
        <v>151</v>
      </c>
      <c r="DB36" t="s">
        <v>151</v>
      </c>
      <c r="DC36" t="s">
        <v>151</v>
      </c>
      <c r="DD36" t="s">
        <v>151</v>
      </c>
      <c r="DE36" t="s">
        <v>151</v>
      </c>
      <c r="DF36" t="s">
        <v>151</v>
      </c>
      <c r="DG36" t="s">
        <v>151</v>
      </c>
      <c r="DH36" t="s">
        <v>151</v>
      </c>
      <c r="DI36" t="s">
        <v>151</v>
      </c>
      <c r="DJ36" t="s">
        <v>151</v>
      </c>
      <c r="DK36" t="s">
        <v>151</v>
      </c>
    </row>
    <row r="37" spans="1:115" x14ac:dyDescent="0.55000000000000004">
      <c r="A37">
        <v>35</v>
      </c>
      <c r="B37" t="s">
        <v>508</v>
      </c>
      <c r="C37" t="s">
        <v>509</v>
      </c>
      <c r="E37" t="s">
        <v>461</v>
      </c>
      <c r="F37" t="s">
        <v>462</v>
      </c>
      <c r="G37" s="1">
        <v>44493</v>
      </c>
      <c r="H37" t="s">
        <v>118</v>
      </c>
      <c r="I37" t="s">
        <v>119</v>
      </c>
      <c r="J37" t="s">
        <v>9</v>
      </c>
      <c r="K37" t="s">
        <v>463</v>
      </c>
      <c r="L37" t="s">
        <v>464</v>
      </c>
      <c r="M37" t="s">
        <v>465</v>
      </c>
      <c r="N37" t="s">
        <v>406</v>
      </c>
      <c r="P37" t="s">
        <v>510</v>
      </c>
      <c r="Q37" t="s">
        <v>125</v>
      </c>
      <c r="R37" t="s">
        <v>126</v>
      </c>
      <c r="S37" t="s">
        <v>186</v>
      </c>
      <c r="T37">
        <v>4</v>
      </c>
      <c r="U37" t="s">
        <v>128</v>
      </c>
      <c r="W37" t="s">
        <v>129</v>
      </c>
      <c r="X37" t="s">
        <v>156</v>
      </c>
      <c r="Y37" t="s">
        <v>503</v>
      </c>
      <c r="AA37" t="s">
        <v>132</v>
      </c>
      <c r="AD37">
        <v>2</v>
      </c>
      <c r="AE37">
        <v>2</v>
      </c>
      <c r="AG37" t="s">
        <v>133</v>
      </c>
      <c r="AH37" t="s">
        <v>279</v>
      </c>
      <c r="AI37" t="s">
        <v>157</v>
      </c>
      <c r="AJ37" t="s">
        <v>136</v>
      </c>
      <c r="AK37" s="1">
        <v>44494</v>
      </c>
      <c r="AL37">
        <v>0</v>
      </c>
      <c r="AM37" t="s">
        <v>511</v>
      </c>
      <c r="AO37" t="s">
        <v>138</v>
      </c>
      <c r="AP37" t="s">
        <v>138</v>
      </c>
      <c r="AQ37" t="s">
        <v>138</v>
      </c>
      <c r="AR37" t="s">
        <v>138</v>
      </c>
      <c r="AT37" t="s">
        <v>188</v>
      </c>
      <c r="AV37" t="s">
        <v>140</v>
      </c>
      <c r="AW37" t="s">
        <v>140</v>
      </c>
      <c r="AX37" t="s">
        <v>140</v>
      </c>
      <c r="BG37" t="s">
        <v>159</v>
      </c>
      <c r="BH37" t="s">
        <v>512</v>
      </c>
      <c r="BI37" t="s">
        <v>259</v>
      </c>
      <c r="BJ37" t="s">
        <v>508</v>
      </c>
      <c r="BK37">
        <v>28</v>
      </c>
      <c r="BL37" t="s">
        <v>286</v>
      </c>
      <c r="BM37">
        <v>0</v>
      </c>
      <c r="BN37">
        <v>0</v>
      </c>
      <c r="BQ37" t="s">
        <v>469</v>
      </c>
      <c r="BS37" t="s">
        <v>513</v>
      </c>
      <c r="BT37">
        <v>7</v>
      </c>
      <c r="BU37" t="s">
        <v>146</v>
      </c>
      <c r="BV37" t="s">
        <v>147</v>
      </c>
      <c r="BW37" t="s">
        <v>148</v>
      </c>
      <c r="BX37" t="s">
        <v>149</v>
      </c>
      <c r="BY37" t="s">
        <v>150</v>
      </c>
      <c r="CB37" t="s">
        <v>514</v>
      </c>
      <c r="CC37">
        <v>8</v>
      </c>
      <c r="CD37" t="s">
        <v>146</v>
      </c>
      <c r="CE37" t="s">
        <v>147</v>
      </c>
      <c r="CF37" t="s">
        <v>173</v>
      </c>
      <c r="CG37" t="s">
        <v>149</v>
      </c>
      <c r="CH37" t="s">
        <v>174</v>
      </c>
      <c r="CI37" t="s">
        <v>175</v>
      </c>
      <c r="CJ37" t="s">
        <v>176</v>
      </c>
      <c r="CK37" t="s">
        <v>151</v>
      </c>
      <c r="CL37" t="s">
        <v>151</v>
      </c>
      <c r="CM37" t="s">
        <v>151</v>
      </c>
      <c r="CN37" t="s">
        <v>151</v>
      </c>
      <c r="CO37" t="s">
        <v>151</v>
      </c>
      <c r="CP37" t="s">
        <v>151</v>
      </c>
      <c r="CQ37" t="s">
        <v>151</v>
      </c>
      <c r="CR37" t="s">
        <v>151</v>
      </c>
      <c r="CS37" t="s">
        <v>151</v>
      </c>
      <c r="CT37" t="s">
        <v>151</v>
      </c>
      <c r="CU37" t="s">
        <v>151</v>
      </c>
      <c r="CV37" t="s">
        <v>151</v>
      </c>
      <c r="CW37" t="s">
        <v>151</v>
      </c>
      <c r="CX37" t="s">
        <v>151</v>
      </c>
      <c r="CY37" t="s">
        <v>151</v>
      </c>
      <c r="CZ37" t="s">
        <v>151</v>
      </c>
      <c r="DA37" t="s">
        <v>151</v>
      </c>
      <c r="DB37" t="s">
        <v>151</v>
      </c>
      <c r="DC37" t="s">
        <v>151</v>
      </c>
      <c r="DD37" t="s">
        <v>151</v>
      </c>
      <c r="DE37" t="s">
        <v>151</v>
      </c>
      <c r="DF37" t="s">
        <v>151</v>
      </c>
      <c r="DG37" t="s">
        <v>151</v>
      </c>
      <c r="DH37" t="s">
        <v>151</v>
      </c>
      <c r="DI37" t="s">
        <v>151</v>
      </c>
      <c r="DJ37" t="s">
        <v>151</v>
      </c>
      <c r="DK37" t="s">
        <v>151</v>
      </c>
    </row>
    <row r="38" spans="1:115" x14ac:dyDescent="0.55000000000000004">
      <c r="A38">
        <v>36</v>
      </c>
      <c r="B38" t="s">
        <v>515</v>
      </c>
      <c r="C38" t="s">
        <v>516</v>
      </c>
      <c r="E38" t="s">
        <v>461</v>
      </c>
      <c r="F38" t="s">
        <v>462</v>
      </c>
      <c r="G38" s="1">
        <v>44493</v>
      </c>
      <c r="H38" t="s">
        <v>118</v>
      </c>
      <c r="I38" t="s">
        <v>119</v>
      </c>
      <c r="J38" t="s">
        <v>9</v>
      </c>
      <c r="K38" t="s">
        <v>463</v>
      </c>
      <c r="L38" t="s">
        <v>464</v>
      </c>
      <c r="M38" t="s">
        <v>465</v>
      </c>
      <c r="N38" t="s">
        <v>406</v>
      </c>
      <c r="P38" t="s">
        <v>517</v>
      </c>
      <c r="Q38" t="s">
        <v>184</v>
      </c>
      <c r="R38" t="s">
        <v>126</v>
      </c>
      <c r="S38" t="s">
        <v>186</v>
      </c>
      <c r="T38">
        <v>5</v>
      </c>
      <c r="U38" t="s">
        <v>155</v>
      </c>
      <c r="W38" t="s">
        <v>129</v>
      </c>
      <c r="X38" t="s">
        <v>156</v>
      </c>
      <c r="Y38" t="s">
        <v>131</v>
      </c>
      <c r="AA38" t="s">
        <v>132</v>
      </c>
      <c r="AD38">
        <v>2</v>
      </c>
      <c r="AE38">
        <v>2</v>
      </c>
      <c r="AG38" t="s">
        <v>133</v>
      </c>
      <c r="AH38" t="s">
        <v>279</v>
      </c>
      <c r="AI38" t="s">
        <v>157</v>
      </c>
      <c r="AJ38" t="s">
        <v>136</v>
      </c>
      <c r="AK38" s="1">
        <v>44494</v>
      </c>
      <c r="AL38">
        <v>280</v>
      </c>
      <c r="AM38" t="s">
        <v>518</v>
      </c>
      <c r="AO38" t="s">
        <v>519</v>
      </c>
      <c r="AP38" t="s">
        <v>519</v>
      </c>
      <c r="AQ38" t="s">
        <v>519</v>
      </c>
      <c r="AR38" t="s">
        <v>519</v>
      </c>
      <c r="AT38" t="s">
        <v>139</v>
      </c>
      <c r="AV38" t="s">
        <v>140</v>
      </c>
      <c r="AW38" t="s">
        <v>140</v>
      </c>
      <c r="AX38" t="s">
        <v>140</v>
      </c>
      <c r="BG38" t="s">
        <v>258</v>
      </c>
      <c r="BH38" t="s">
        <v>499</v>
      </c>
      <c r="BI38" t="s">
        <v>259</v>
      </c>
      <c r="BJ38" t="s">
        <v>515</v>
      </c>
      <c r="BK38">
        <v>28</v>
      </c>
      <c r="BL38" t="s">
        <v>286</v>
      </c>
      <c r="BM38">
        <v>0</v>
      </c>
      <c r="BN38">
        <v>0</v>
      </c>
      <c r="BQ38" t="s">
        <v>469</v>
      </c>
      <c r="BS38" t="s">
        <v>520</v>
      </c>
      <c r="BT38">
        <v>13</v>
      </c>
      <c r="BU38" t="s">
        <v>146</v>
      </c>
      <c r="BV38" t="s">
        <v>147</v>
      </c>
      <c r="BW38" t="s">
        <v>212</v>
      </c>
      <c r="BX38" t="s">
        <v>149</v>
      </c>
      <c r="BY38" t="s">
        <v>174</v>
      </c>
      <c r="BZ38" t="s">
        <v>372</v>
      </c>
      <c r="CA38" t="s">
        <v>176</v>
      </c>
      <c r="CB38" t="s">
        <v>521</v>
      </c>
      <c r="CC38">
        <v>9</v>
      </c>
      <c r="CD38" t="s">
        <v>146</v>
      </c>
      <c r="CE38" t="s">
        <v>147</v>
      </c>
      <c r="CF38" t="s">
        <v>163</v>
      </c>
      <c r="CG38" t="s">
        <v>149</v>
      </c>
      <c r="CH38" t="s">
        <v>174</v>
      </c>
      <c r="CI38" t="s">
        <v>178</v>
      </c>
      <c r="CJ38" t="s">
        <v>176</v>
      </c>
      <c r="CK38" t="s">
        <v>151</v>
      </c>
      <c r="CL38" t="s">
        <v>151</v>
      </c>
      <c r="CM38" t="s">
        <v>151</v>
      </c>
      <c r="CN38" t="s">
        <v>151</v>
      </c>
      <c r="CO38" t="s">
        <v>151</v>
      </c>
      <c r="CP38" t="s">
        <v>151</v>
      </c>
      <c r="CQ38" t="s">
        <v>151</v>
      </c>
      <c r="CR38" t="s">
        <v>151</v>
      </c>
      <c r="CS38" t="s">
        <v>151</v>
      </c>
      <c r="CT38" t="s">
        <v>151</v>
      </c>
      <c r="CU38" t="s">
        <v>151</v>
      </c>
      <c r="CV38" t="s">
        <v>151</v>
      </c>
      <c r="CW38" t="s">
        <v>151</v>
      </c>
      <c r="CX38" t="s">
        <v>151</v>
      </c>
      <c r="CY38" t="s">
        <v>151</v>
      </c>
      <c r="CZ38" t="s">
        <v>151</v>
      </c>
      <c r="DA38" t="s">
        <v>151</v>
      </c>
      <c r="DB38" t="s">
        <v>151</v>
      </c>
      <c r="DC38" t="s">
        <v>151</v>
      </c>
      <c r="DD38" t="s">
        <v>151</v>
      </c>
      <c r="DE38" t="s">
        <v>151</v>
      </c>
      <c r="DF38" t="s">
        <v>151</v>
      </c>
      <c r="DG38" t="s">
        <v>151</v>
      </c>
      <c r="DH38" t="s">
        <v>151</v>
      </c>
      <c r="DI38" t="s">
        <v>151</v>
      </c>
      <c r="DJ38" t="s">
        <v>151</v>
      </c>
      <c r="DK38" t="s">
        <v>151</v>
      </c>
    </row>
    <row r="39" spans="1:115" x14ac:dyDescent="0.55000000000000004">
      <c r="A39">
        <v>37</v>
      </c>
      <c r="B39" t="s">
        <v>522</v>
      </c>
      <c r="C39" t="s">
        <v>523</v>
      </c>
      <c r="E39" t="s">
        <v>461</v>
      </c>
      <c r="F39" t="s">
        <v>462</v>
      </c>
      <c r="G39" s="1">
        <v>44493</v>
      </c>
      <c r="H39" t="s">
        <v>118</v>
      </c>
      <c r="I39" t="s">
        <v>119</v>
      </c>
      <c r="J39" t="s">
        <v>9</v>
      </c>
      <c r="K39" t="s">
        <v>463</v>
      </c>
      <c r="L39" t="s">
        <v>464</v>
      </c>
      <c r="M39" t="s">
        <v>465</v>
      </c>
      <c r="N39" t="s">
        <v>406</v>
      </c>
      <c r="P39" t="s">
        <v>524</v>
      </c>
      <c r="Q39" t="s">
        <v>125</v>
      </c>
      <c r="R39" t="s">
        <v>126</v>
      </c>
      <c r="S39" t="s">
        <v>186</v>
      </c>
      <c r="T39">
        <v>4</v>
      </c>
      <c r="U39" t="s">
        <v>167</v>
      </c>
      <c r="W39" t="s">
        <v>129</v>
      </c>
      <c r="X39" t="s">
        <v>156</v>
      </c>
      <c r="Y39" t="s">
        <v>525</v>
      </c>
      <c r="AA39" t="s">
        <v>132</v>
      </c>
      <c r="AD39">
        <v>1</v>
      </c>
      <c r="AE39">
        <v>1</v>
      </c>
      <c r="AG39" t="s">
        <v>133</v>
      </c>
      <c r="AH39" t="s">
        <v>279</v>
      </c>
      <c r="AI39" t="s">
        <v>205</v>
      </c>
      <c r="AJ39" t="s">
        <v>280</v>
      </c>
      <c r="AZ39" t="s">
        <v>526</v>
      </c>
      <c r="BB39" t="s">
        <v>282</v>
      </c>
      <c r="BC39" t="s">
        <v>282</v>
      </c>
      <c r="BD39" t="s">
        <v>282</v>
      </c>
      <c r="BE39" t="s">
        <v>282</v>
      </c>
      <c r="BG39" t="s">
        <v>258</v>
      </c>
      <c r="BH39" t="s">
        <v>527</v>
      </c>
      <c r="BI39" t="s">
        <v>259</v>
      </c>
      <c r="BJ39" t="s">
        <v>522</v>
      </c>
      <c r="BK39">
        <v>28</v>
      </c>
      <c r="BL39" t="s">
        <v>286</v>
      </c>
      <c r="BM39">
        <v>0</v>
      </c>
      <c r="BN39">
        <v>0</v>
      </c>
      <c r="BQ39" t="s">
        <v>469</v>
      </c>
      <c r="BS39" t="s">
        <v>528</v>
      </c>
      <c r="BT39">
        <v>7</v>
      </c>
      <c r="BU39" t="s">
        <v>146</v>
      </c>
      <c r="BV39" t="s">
        <v>147</v>
      </c>
      <c r="BW39" t="s">
        <v>342</v>
      </c>
      <c r="BX39" t="s">
        <v>149</v>
      </c>
      <c r="BY39" t="s">
        <v>174</v>
      </c>
      <c r="BZ39" t="s">
        <v>529</v>
      </c>
      <c r="CA39" t="s">
        <v>176</v>
      </c>
      <c r="CB39" t="s">
        <v>151</v>
      </c>
      <c r="CC39" t="s">
        <v>151</v>
      </c>
      <c r="CD39" t="s">
        <v>151</v>
      </c>
      <c r="CE39" t="s">
        <v>151</v>
      </c>
      <c r="CF39" t="s">
        <v>151</v>
      </c>
      <c r="CG39" t="s">
        <v>151</v>
      </c>
      <c r="CH39" t="s">
        <v>151</v>
      </c>
      <c r="CI39" t="s">
        <v>151</v>
      </c>
      <c r="CJ39" t="s">
        <v>151</v>
      </c>
      <c r="CK39" t="s">
        <v>151</v>
      </c>
      <c r="CL39" t="s">
        <v>151</v>
      </c>
      <c r="CM39" t="s">
        <v>151</v>
      </c>
      <c r="CN39" t="s">
        <v>151</v>
      </c>
      <c r="CO39" t="s">
        <v>151</v>
      </c>
      <c r="CP39" t="s">
        <v>151</v>
      </c>
      <c r="CQ39" t="s">
        <v>151</v>
      </c>
      <c r="CR39" t="s">
        <v>151</v>
      </c>
      <c r="CS39" t="s">
        <v>151</v>
      </c>
      <c r="CT39" t="s">
        <v>151</v>
      </c>
      <c r="CU39" t="s">
        <v>151</v>
      </c>
      <c r="CV39" t="s">
        <v>151</v>
      </c>
      <c r="CW39" t="s">
        <v>151</v>
      </c>
      <c r="CX39" t="s">
        <v>151</v>
      </c>
      <c r="CY39" t="s">
        <v>151</v>
      </c>
      <c r="CZ39" t="s">
        <v>151</v>
      </c>
      <c r="DA39" t="s">
        <v>151</v>
      </c>
      <c r="DB39" t="s">
        <v>151</v>
      </c>
      <c r="DC39" t="s">
        <v>151</v>
      </c>
      <c r="DD39" t="s">
        <v>151</v>
      </c>
      <c r="DE39" t="s">
        <v>151</v>
      </c>
      <c r="DF39" t="s">
        <v>151</v>
      </c>
      <c r="DG39" t="s">
        <v>151</v>
      </c>
      <c r="DH39" t="s">
        <v>151</v>
      </c>
      <c r="DI39" t="s">
        <v>151</v>
      </c>
      <c r="DJ39" t="s">
        <v>151</v>
      </c>
      <c r="DK39" t="s">
        <v>151</v>
      </c>
    </row>
    <row r="40" spans="1:115" x14ac:dyDescent="0.55000000000000004">
      <c r="A40">
        <v>38</v>
      </c>
      <c r="B40" t="s">
        <v>530</v>
      </c>
      <c r="C40" t="s">
        <v>531</v>
      </c>
      <c r="E40" t="s">
        <v>461</v>
      </c>
      <c r="F40" t="s">
        <v>462</v>
      </c>
      <c r="G40" s="1">
        <v>44493</v>
      </c>
      <c r="H40" t="s">
        <v>118</v>
      </c>
      <c r="I40" t="s">
        <v>119</v>
      </c>
      <c r="J40" t="s">
        <v>9</v>
      </c>
      <c r="K40" t="s">
        <v>463</v>
      </c>
      <c r="L40" t="s">
        <v>464</v>
      </c>
      <c r="M40" t="s">
        <v>465</v>
      </c>
      <c r="N40" t="s">
        <v>406</v>
      </c>
      <c r="P40" t="s">
        <v>532</v>
      </c>
      <c r="Q40" t="s">
        <v>125</v>
      </c>
      <c r="R40" t="s">
        <v>126</v>
      </c>
      <c r="S40" t="s">
        <v>127</v>
      </c>
      <c r="T40">
        <v>4</v>
      </c>
      <c r="U40" t="s">
        <v>167</v>
      </c>
      <c r="W40" t="s">
        <v>129</v>
      </c>
      <c r="X40" t="s">
        <v>156</v>
      </c>
      <c r="Y40" t="s">
        <v>131</v>
      </c>
      <c r="AA40" t="s">
        <v>132</v>
      </c>
      <c r="AD40">
        <v>1</v>
      </c>
      <c r="AE40">
        <v>1</v>
      </c>
      <c r="AG40" t="s">
        <v>133</v>
      </c>
      <c r="AH40" t="s">
        <v>279</v>
      </c>
      <c r="AI40" t="s">
        <v>157</v>
      </c>
      <c r="AJ40" t="s">
        <v>136</v>
      </c>
      <c r="AK40" s="1">
        <v>44494</v>
      </c>
      <c r="AL40">
        <v>6</v>
      </c>
      <c r="AM40" t="s">
        <v>533</v>
      </c>
      <c r="AO40" t="s">
        <v>138</v>
      </c>
      <c r="AP40" t="s">
        <v>138</v>
      </c>
      <c r="AQ40" t="s">
        <v>138</v>
      </c>
      <c r="AR40" t="s">
        <v>138</v>
      </c>
      <c r="AT40" t="s">
        <v>188</v>
      </c>
      <c r="AV40" t="s">
        <v>140</v>
      </c>
      <c r="AW40" t="s">
        <v>140</v>
      </c>
      <c r="AX40" t="s">
        <v>140</v>
      </c>
      <c r="BG40" t="s">
        <v>258</v>
      </c>
      <c r="BH40" t="s">
        <v>534</v>
      </c>
      <c r="BI40" t="s">
        <v>259</v>
      </c>
      <c r="BJ40" t="s">
        <v>530</v>
      </c>
      <c r="BK40">
        <v>28</v>
      </c>
      <c r="BL40" t="s">
        <v>286</v>
      </c>
      <c r="BM40">
        <v>0</v>
      </c>
      <c r="BN40">
        <v>0</v>
      </c>
      <c r="BQ40" t="s">
        <v>469</v>
      </c>
      <c r="BS40" t="s">
        <v>535</v>
      </c>
      <c r="BT40">
        <v>15</v>
      </c>
      <c r="BU40" t="s">
        <v>146</v>
      </c>
      <c r="BV40" t="s">
        <v>147</v>
      </c>
      <c r="BW40" t="s">
        <v>212</v>
      </c>
      <c r="BX40" t="s">
        <v>149</v>
      </c>
      <c r="BY40" t="s">
        <v>174</v>
      </c>
      <c r="BZ40" t="s">
        <v>372</v>
      </c>
      <c r="CA40" t="s">
        <v>176</v>
      </c>
      <c r="CB40" t="s">
        <v>151</v>
      </c>
      <c r="CC40" t="s">
        <v>151</v>
      </c>
      <c r="CD40" t="s">
        <v>151</v>
      </c>
      <c r="CE40" t="s">
        <v>151</v>
      </c>
      <c r="CF40" t="s">
        <v>151</v>
      </c>
      <c r="CG40" t="s">
        <v>151</v>
      </c>
      <c r="CH40" t="s">
        <v>151</v>
      </c>
      <c r="CI40" t="s">
        <v>151</v>
      </c>
      <c r="CJ40" t="s">
        <v>151</v>
      </c>
      <c r="CK40" t="s">
        <v>151</v>
      </c>
      <c r="CL40" t="s">
        <v>151</v>
      </c>
      <c r="CM40" t="s">
        <v>151</v>
      </c>
      <c r="CN40" t="s">
        <v>151</v>
      </c>
      <c r="CO40" t="s">
        <v>151</v>
      </c>
      <c r="CP40" t="s">
        <v>151</v>
      </c>
      <c r="CQ40" t="s">
        <v>151</v>
      </c>
      <c r="CR40" t="s">
        <v>151</v>
      </c>
      <c r="CS40" t="s">
        <v>151</v>
      </c>
      <c r="CT40" t="s">
        <v>151</v>
      </c>
      <c r="CU40" t="s">
        <v>151</v>
      </c>
      <c r="CV40" t="s">
        <v>151</v>
      </c>
      <c r="CW40" t="s">
        <v>151</v>
      </c>
      <c r="CX40" t="s">
        <v>151</v>
      </c>
      <c r="CY40" t="s">
        <v>151</v>
      </c>
      <c r="CZ40" t="s">
        <v>151</v>
      </c>
      <c r="DA40" t="s">
        <v>151</v>
      </c>
      <c r="DB40" t="s">
        <v>151</v>
      </c>
      <c r="DC40" t="s">
        <v>151</v>
      </c>
      <c r="DD40" t="s">
        <v>151</v>
      </c>
      <c r="DE40" t="s">
        <v>151</v>
      </c>
      <c r="DF40" t="s">
        <v>151</v>
      </c>
      <c r="DG40" t="s">
        <v>151</v>
      </c>
      <c r="DH40" t="s">
        <v>151</v>
      </c>
      <c r="DI40" t="s">
        <v>151</v>
      </c>
      <c r="DJ40" t="s">
        <v>151</v>
      </c>
      <c r="DK40" t="s">
        <v>151</v>
      </c>
    </row>
    <row r="41" spans="1:115" x14ac:dyDescent="0.55000000000000004">
      <c r="A41">
        <v>39</v>
      </c>
      <c r="B41" t="s">
        <v>536</v>
      </c>
      <c r="C41" t="s">
        <v>537</v>
      </c>
      <c r="E41" t="s">
        <v>538</v>
      </c>
      <c r="F41" t="s">
        <v>539</v>
      </c>
      <c r="G41" s="1">
        <v>44492</v>
      </c>
      <c r="H41" t="s">
        <v>118</v>
      </c>
      <c r="I41" t="s">
        <v>119</v>
      </c>
      <c r="J41" t="s">
        <v>9</v>
      </c>
      <c r="K41" t="s">
        <v>540</v>
      </c>
      <c r="L41" t="s">
        <v>541</v>
      </c>
      <c r="M41" t="s">
        <v>542</v>
      </c>
      <c r="N41" t="s">
        <v>406</v>
      </c>
      <c r="P41" t="s">
        <v>543</v>
      </c>
      <c r="Q41" t="s">
        <v>184</v>
      </c>
      <c r="R41" t="s">
        <v>185</v>
      </c>
      <c r="S41" t="s">
        <v>186</v>
      </c>
      <c r="T41">
        <v>4</v>
      </c>
      <c r="U41" t="s">
        <v>155</v>
      </c>
      <c r="W41" t="s">
        <v>129</v>
      </c>
      <c r="X41" t="s">
        <v>156</v>
      </c>
      <c r="Y41" t="s">
        <v>131</v>
      </c>
      <c r="AA41" t="s">
        <v>132</v>
      </c>
      <c r="AD41">
        <v>1</v>
      </c>
      <c r="AE41">
        <v>1</v>
      </c>
      <c r="AG41" t="s">
        <v>133</v>
      </c>
      <c r="AH41" t="s">
        <v>204</v>
      </c>
      <c r="AI41" t="s">
        <v>157</v>
      </c>
      <c r="AJ41" t="s">
        <v>280</v>
      </c>
      <c r="AZ41" t="s">
        <v>544</v>
      </c>
      <c r="BB41" t="s">
        <v>282</v>
      </c>
      <c r="BC41" t="s">
        <v>419</v>
      </c>
      <c r="BD41" t="s">
        <v>282</v>
      </c>
      <c r="BE41" t="s">
        <v>419</v>
      </c>
      <c r="BG41" t="s">
        <v>159</v>
      </c>
      <c r="BH41" t="s">
        <v>545</v>
      </c>
      <c r="BI41" t="s">
        <v>259</v>
      </c>
      <c r="BJ41" t="s">
        <v>536</v>
      </c>
      <c r="BK41">
        <v>28</v>
      </c>
      <c r="BL41" t="s">
        <v>286</v>
      </c>
      <c r="BM41">
        <v>0</v>
      </c>
      <c r="BN41">
        <v>0</v>
      </c>
      <c r="BQ41" t="s">
        <v>546</v>
      </c>
      <c r="BS41" t="s">
        <v>547</v>
      </c>
      <c r="BT41">
        <v>7</v>
      </c>
      <c r="BU41" t="s">
        <v>162</v>
      </c>
      <c r="BV41" t="s">
        <v>147</v>
      </c>
      <c r="BW41" t="s">
        <v>148</v>
      </c>
      <c r="BX41" t="s">
        <v>213</v>
      </c>
      <c r="BY41" t="s">
        <v>174</v>
      </c>
      <c r="BZ41" t="s">
        <v>548</v>
      </c>
      <c r="CA41" t="s">
        <v>222</v>
      </c>
      <c r="CB41" t="s">
        <v>151</v>
      </c>
      <c r="CC41" t="s">
        <v>151</v>
      </c>
      <c r="CD41" t="s">
        <v>151</v>
      </c>
      <c r="CE41" t="s">
        <v>151</v>
      </c>
      <c r="CF41" t="s">
        <v>151</v>
      </c>
      <c r="CG41" t="s">
        <v>151</v>
      </c>
      <c r="CH41" t="s">
        <v>151</v>
      </c>
      <c r="CI41" t="s">
        <v>151</v>
      </c>
      <c r="CJ41" t="s">
        <v>151</v>
      </c>
      <c r="CK41" t="s">
        <v>151</v>
      </c>
      <c r="CL41" t="s">
        <v>151</v>
      </c>
      <c r="CM41" t="s">
        <v>151</v>
      </c>
      <c r="CN41" t="s">
        <v>151</v>
      </c>
      <c r="CO41" t="s">
        <v>151</v>
      </c>
      <c r="CP41" t="s">
        <v>151</v>
      </c>
      <c r="CQ41" t="s">
        <v>151</v>
      </c>
      <c r="CR41" t="s">
        <v>151</v>
      </c>
      <c r="CS41" t="s">
        <v>151</v>
      </c>
      <c r="CT41" t="s">
        <v>151</v>
      </c>
      <c r="CU41" t="s">
        <v>151</v>
      </c>
      <c r="CV41" t="s">
        <v>151</v>
      </c>
      <c r="CW41" t="s">
        <v>151</v>
      </c>
      <c r="CX41" t="s">
        <v>151</v>
      </c>
      <c r="CY41" t="s">
        <v>151</v>
      </c>
      <c r="CZ41" t="s">
        <v>151</v>
      </c>
      <c r="DA41" t="s">
        <v>151</v>
      </c>
      <c r="DB41" t="s">
        <v>151</v>
      </c>
      <c r="DC41" t="s">
        <v>151</v>
      </c>
      <c r="DD41" t="s">
        <v>151</v>
      </c>
      <c r="DE41" t="s">
        <v>151</v>
      </c>
      <c r="DF41" t="s">
        <v>151</v>
      </c>
      <c r="DG41" t="s">
        <v>151</v>
      </c>
      <c r="DH41" t="s">
        <v>151</v>
      </c>
      <c r="DI41" t="s">
        <v>151</v>
      </c>
      <c r="DJ41" t="s">
        <v>151</v>
      </c>
      <c r="DK41" t="s">
        <v>151</v>
      </c>
    </row>
    <row r="42" spans="1:115" x14ac:dyDescent="0.55000000000000004">
      <c r="A42">
        <v>40</v>
      </c>
      <c r="B42" t="s">
        <v>549</v>
      </c>
      <c r="C42" t="s">
        <v>550</v>
      </c>
      <c r="E42" t="s">
        <v>538</v>
      </c>
      <c r="F42" t="s">
        <v>539</v>
      </c>
      <c r="G42" s="1">
        <v>44492</v>
      </c>
      <c r="H42" t="s">
        <v>118</v>
      </c>
      <c r="I42" t="s">
        <v>119</v>
      </c>
      <c r="J42" t="s">
        <v>9</v>
      </c>
      <c r="K42" t="s">
        <v>540</v>
      </c>
      <c r="L42" t="s">
        <v>541</v>
      </c>
      <c r="M42" t="s">
        <v>542</v>
      </c>
      <c r="N42" t="s">
        <v>406</v>
      </c>
      <c r="P42" t="s">
        <v>551</v>
      </c>
      <c r="Q42" t="s">
        <v>125</v>
      </c>
      <c r="R42" t="s">
        <v>126</v>
      </c>
      <c r="S42" t="s">
        <v>127</v>
      </c>
      <c r="T42">
        <v>4</v>
      </c>
      <c r="U42" t="s">
        <v>155</v>
      </c>
      <c r="W42" t="s">
        <v>129</v>
      </c>
      <c r="X42" t="s">
        <v>156</v>
      </c>
      <c r="Y42" t="s">
        <v>131</v>
      </c>
      <c r="AA42" t="s">
        <v>132</v>
      </c>
      <c r="AD42">
        <v>2</v>
      </c>
      <c r="AE42">
        <v>2</v>
      </c>
      <c r="AG42" t="s">
        <v>133</v>
      </c>
      <c r="AH42" t="s">
        <v>204</v>
      </c>
      <c r="AI42" t="s">
        <v>157</v>
      </c>
      <c r="AJ42" t="s">
        <v>280</v>
      </c>
      <c r="AZ42" t="s">
        <v>418</v>
      </c>
      <c r="BB42" t="s">
        <v>282</v>
      </c>
      <c r="BC42" t="s">
        <v>419</v>
      </c>
      <c r="BD42" t="s">
        <v>282</v>
      </c>
      <c r="BE42" t="s">
        <v>419</v>
      </c>
      <c r="BG42" t="s">
        <v>159</v>
      </c>
      <c r="BH42" t="s">
        <v>552</v>
      </c>
      <c r="BI42" t="s">
        <v>259</v>
      </c>
      <c r="BJ42" t="s">
        <v>549</v>
      </c>
      <c r="BK42">
        <v>28</v>
      </c>
      <c r="BL42" t="s">
        <v>286</v>
      </c>
      <c r="BM42">
        <v>0</v>
      </c>
      <c r="BN42">
        <v>0</v>
      </c>
      <c r="BQ42" t="s">
        <v>546</v>
      </c>
      <c r="BS42" t="s">
        <v>553</v>
      </c>
      <c r="BT42">
        <v>10</v>
      </c>
      <c r="BU42" t="s">
        <v>146</v>
      </c>
      <c r="BV42" t="s">
        <v>147</v>
      </c>
      <c r="BW42" t="s">
        <v>163</v>
      </c>
      <c r="BX42" t="s">
        <v>213</v>
      </c>
      <c r="BY42" t="s">
        <v>174</v>
      </c>
      <c r="BZ42" t="s">
        <v>178</v>
      </c>
      <c r="CA42" t="s">
        <v>222</v>
      </c>
      <c r="CB42" t="s">
        <v>554</v>
      </c>
      <c r="CC42">
        <v>8</v>
      </c>
      <c r="CD42" t="s">
        <v>162</v>
      </c>
      <c r="CE42" t="s">
        <v>147</v>
      </c>
      <c r="CF42" t="s">
        <v>342</v>
      </c>
      <c r="CG42" t="s">
        <v>213</v>
      </c>
      <c r="CH42" t="s">
        <v>174</v>
      </c>
      <c r="CI42" t="s">
        <v>529</v>
      </c>
      <c r="CJ42" t="s">
        <v>222</v>
      </c>
      <c r="CK42" t="s">
        <v>151</v>
      </c>
      <c r="CL42" t="s">
        <v>151</v>
      </c>
      <c r="CM42" t="s">
        <v>151</v>
      </c>
      <c r="CN42" t="s">
        <v>151</v>
      </c>
      <c r="CO42" t="s">
        <v>151</v>
      </c>
      <c r="CP42" t="s">
        <v>151</v>
      </c>
      <c r="CQ42" t="s">
        <v>151</v>
      </c>
      <c r="CR42" t="s">
        <v>151</v>
      </c>
      <c r="CS42" t="s">
        <v>151</v>
      </c>
      <c r="CT42" t="s">
        <v>151</v>
      </c>
      <c r="CU42" t="s">
        <v>151</v>
      </c>
      <c r="CV42" t="s">
        <v>151</v>
      </c>
      <c r="CW42" t="s">
        <v>151</v>
      </c>
      <c r="CX42" t="s">
        <v>151</v>
      </c>
      <c r="CY42" t="s">
        <v>151</v>
      </c>
      <c r="CZ42" t="s">
        <v>151</v>
      </c>
      <c r="DA42" t="s">
        <v>151</v>
      </c>
      <c r="DB42" t="s">
        <v>151</v>
      </c>
      <c r="DC42" t="s">
        <v>151</v>
      </c>
      <c r="DD42" t="s">
        <v>151</v>
      </c>
      <c r="DE42" t="s">
        <v>151</v>
      </c>
      <c r="DF42" t="s">
        <v>151</v>
      </c>
      <c r="DG42" t="s">
        <v>151</v>
      </c>
      <c r="DH42" t="s">
        <v>151</v>
      </c>
      <c r="DI42" t="s">
        <v>151</v>
      </c>
      <c r="DJ42" t="s">
        <v>151</v>
      </c>
      <c r="DK42" t="s">
        <v>151</v>
      </c>
    </row>
    <row r="43" spans="1:115" x14ac:dyDescent="0.55000000000000004">
      <c r="A43">
        <v>41</v>
      </c>
      <c r="B43" t="s">
        <v>555</v>
      </c>
      <c r="C43" t="s">
        <v>556</v>
      </c>
      <c r="E43" t="s">
        <v>538</v>
      </c>
      <c r="F43" t="s">
        <v>539</v>
      </c>
      <c r="G43" s="1">
        <v>44492</v>
      </c>
      <c r="H43" t="s">
        <v>118</v>
      </c>
      <c r="I43" t="s">
        <v>119</v>
      </c>
      <c r="J43" t="s">
        <v>9</v>
      </c>
      <c r="K43" t="s">
        <v>540</v>
      </c>
      <c r="L43" t="s">
        <v>541</v>
      </c>
      <c r="M43" t="s">
        <v>542</v>
      </c>
      <c r="N43" t="s">
        <v>406</v>
      </c>
      <c r="P43" t="s">
        <v>557</v>
      </c>
      <c r="Q43" t="s">
        <v>125</v>
      </c>
      <c r="R43" t="s">
        <v>126</v>
      </c>
      <c r="S43" t="s">
        <v>127</v>
      </c>
      <c r="T43">
        <v>5</v>
      </c>
      <c r="U43" t="s">
        <v>155</v>
      </c>
      <c r="W43" t="s">
        <v>129</v>
      </c>
      <c r="X43" t="s">
        <v>156</v>
      </c>
      <c r="Y43" t="s">
        <v>131</v>
      </c>
      <c r="AA43" t="s">
        <v>132</v>
      </c>
      <c r="AD43">
        <v>1</v>
      </c>
      <c r="AE43">
        <v>1</v>
      </c>
      <c r="AG43" t="s">
        <v>248</v>
      </c>
      <c r="AH43" t="s">
        <v>204</v>
      </c>
      <c r="AI43" t="s">
        <v>135</v>
      </c>
      <c r="AJ43" t="s">
        <v>206</v>
      </c>
      <c r="BG43" t="s">
        <v>159</v>
      </c>
      <c r="BH43" t="s">
        <v>558</v>
      </c>
      <c r="BI43" t="s">
        <v>259</v>
      </c>
      <c r="BJ43" t="s">
        <v>555</v>
      </c>
      <c r="BK43">
        <v>28</v>
      </c>
      <c r="BL43" t="s">
        <v>286</v>
      </c>
      <c r="BM43">
        <v>0</v>
      </c>
      <c r="BN43">
        <v>0</v>
      </c>
      <c r="BQ43" t="s">
        <v>546</v>
      </c>
      <c r="BS43" t="s">
        <v>559</v>
      </c>
      <c r="BT43">
        <v>16</v>
      </c>
      <c r="BU43" t="s">
        <v>146</v>
      </c>
      <c r="BV43" t="s">
        <v>210</v>
      </c>
      <c r="BY43" t="s">
        <v>174</v>
      </c>
      <c r="BZ43" t="s">
        <v>425</v>
      </c>
      <c r="CA43" t="s">
        <v>222</v>
      </c>
      <c r="CB43" t="s">
        <v>151</v>
      </c>
      <c r="CC43" t="s">
        <v>151</v>
      </c>
      <c r="CD43" t="s">
        <v>151</v>
      </c>
      <c r="CE43" t="s">
        <v>151</v>
      </c>
      <c r="CF43" t="s">
        <v>151</v>
      </c>
      <c r="CG43" t="s">
        <v>151</v>
      </c>
      <c r="CH43" t="s">
        <v>151</v>
      </c>
      <c r="CI43" t="s">
        <v>151</v>
      </c>
      <c r="CJ43" t="s">
        <v>151</v>
      </c>
      <c r="CK43" t="s">
        <v>151</v>
      </c>
      <c r="CL43" t="s">
        <v>151</v>
      </c>
      <c r="CM43" t="s">
        <v>151</v>
      </c>
      <c r="CN43" t="s">
        <v>151</v>
      </c>
      <c r="CO43" t="s">
        <v>151</v>
      </c>
      <c r="CP43" t="s">
        <v>151</v>
      </c>
      <c r="CQ43" t="s">
        <v>151</v>
      </c>
      <c r="CR43" t="s">
        <v>151</v>
      </c>
      <c r="CS43" t="s">
        <v>151</v>
      </c>
      <c r="CT43" t="s">
        <v>151</v>
      </c>
      <c r="CU43" t="s">
        <v>151</v>
      </c>
      <c r="CV43" t="s">
        <v>151</v>
      </c>
      <c r="CW43" t="s">
        <v>151</v>
      </c>
      <c r="CX43" t="s">
        <v>151</v>
      </c>
      <c r="CY43" t="s">
        <v>151</v>
      </c>
      <c r="CZ43" t="s">
        <v>151</v>
      </c>
      <c r="DA43" t="s">
        <v>151</v>
      </c>
      <c r="DB43" t="s">
        <v>151</v>
      </c>
      <c r="DC43" t="s">
        <v>151</v>
      </c>
      <c r="DD43" t="s">
        <v>151</v>
      </c>
      <c r="DE43" t="s">
        <v>151</v>
      </c>
      <c r="DF43" t="s">
        <v>151</v>
      </c>
      <c r="DG43" t="s">
        <v>151</v>
      </c>
      <c r="DH43" t="s">
        <v>151</v>
      </c>
      <c r="DI43" t="s">
        <v>151</v>
      </c>
      <c r="DJ43" t="s">
        <v>151</v>
      </c>
      <c r="DK43" t="s">
        <v>151</v>
      </c>
    </row>
    <row r="44" spans="1:115" x14ac:dyDescent="0.55000000000000004">
      <c r="A44">
        <v>42</v>
      </c>
      <c r="B44" t="s">
        <v>560</v>
      </c>
      <c r="C44" t="s">
        <v>561</v>
      </c>
      <c r="E44" t="s">
        <v>538</v>
      </c>
      <c r="F44" t="s">
        <v>539</v>
      </c>
      <c r="G44" s="1">
        <v>44492</v>
      </c>
      <c r="H44" t="s">
        <v>118</v>
      </c>
      <c r="I44" t="s">
        <v>119</v>
      </c>
      <c r="J44" t="s">
        <v>9</v>
      </c>
      <c r="K44" t="s">
        <v>540</v>
      </c>
      <c r="L44" t="s">
        <v>541</v>
      </c>
      <c r="M44" t="s">
        <v>542</v>
      </c>
      <c r="N44" t="s">
        <v>406</v>
      </c>
      <c r="P44" t="s">
        <v>562</v>
      </c>
      <c r="Q44" t="s">
        <v>125</v>
      </c>
      <c r="R44" t="s">
        <v>126</v>
      </c>
      <c r="S44" t="s">
        <v>127</v>
      </c>
      <c r="T44">
        <v>5</v>
      </c>
      <c r="U44" t="s">
        <v>155</v>
      </c>
      <c r="W44" t="s">
        <v>129</v>
      </c>
      <c r="X44" t="s">
        <v>156</v>
      </c>
      <c r="Y44" t="s">
        <v>131</v>
      </c>
      <c r="AA44" t="s">
        <v>132</v>
      </c>
      <c r="AD44">
        <v>3</v>
      </c>
      <c r="AE44">
        <v>3</v>
      </c>
      <c r="AG44" t="s">
        <v>168</v>
      </c>
      <c r="AH44" t="s">
        <v>134</v>
      </c>
      <c r="AI44" t="s">
        <v>157</v>
      </c>
      <c r="AJ44" t="s">
        <v>136</v>
      </c>
      <c r="AK44" s="1">
        <v>44417</v>
      </c>
      <c r="AL44">
        <v>45</v>
      </c>
      <c r="AM44" t="s">
        <v>563</v>
      </c>
      <c r="AO44" t="s">
        <v>138</v>
      </c>
      <c r="AP44" t="s">
        <v>169</v>
      </c>
      <c r="AQ44" t="s">
        <v>138</v>
      </c>
      <c r="AR44" t="s">
        <v>138</v>
      </c>
      <c r="AT44" t="s">
        <v>188</v>
      </c>
      <c r="AV44" t="s">
        <v>308</v>
      </c>
      <c r="AW44" t="s">
        <v>140</v>
      </c>
      <c r="AX44" t="s">
        <v>140</v>
      </c>
      <c r="BG44" t="s">
        <v>159</v>
      </c>
      <c r="BH44" t="s">
        <v>564</v>
      </c>
      <c r="BI44" t="s">
        <v>259</v>
      </c>
      <c r="BJ44" t="s">
        <v>560</v>
      </c>
      <c r="BK44">
        <v>28</v>
      </c>
      <c r="BL44" t="s">
        <v>286</v>
      </c>
      <c r="BM44">
        <v>0</v>
      </c>
      <c r="BN44">
        <v>0</v>
      </c>
      <c r="BQ44" t="s">
        <v>546</v>
      </c>
      <c r="BS44" t="s">
        <v>565</v>
      </c>
      <c r="BT44">
        <v>12</v>
      </c>
      <c r="BU44" t="s">
        <v>162</v>
      </c>
      <c r="BV44" t="s">
        <v>147</v>
      </c>
      <c r="BW44" t="s">
        <v>180</v>
      </c>
      <c r="BX44" t="s">
        <v>149</v>
      </c>
      <c r="BY44" t="s">
        <v>174</v>
      </c>
      <c r="BZ44" t="s">
        <v>193</v>
      </c>
      <c r="CA44" t="s">
        <v>176</v>
      </c>
      <c r="CB44" t="s">
        <v>566</v>
      </c>
      <c r="CC44">
        <v>9</v>
      </c>
      <c r="CD44" t="s">
        <v>162</v>
      </c>
      <c r="CE44" t="s">
        <v>147</v>
      </c>
      <c r="CF44" t="s">
        <v>173</v>
      </c>
      <c r="CG44" t="s">
        <v>149</v>
      </c>
      <c r="CH44" t="s">
        <v>174</v>
      </c>
      <c r="CI44" t="s">
        <v>175</v>
      </c>
      <c r="CJ44" t="s">
        <v>176</v>
      </c>
      <c r="CK44" t="s">
        <v>567</v>
      </c>
      <c r="CL44">
        <v>7</v>
      </c>
      <c r="CM44" t="s">
        <v>146</v>
      </c>
      <c r="CN44" t="s">
        <v>147</v>
      </c>
      <c r="CO44" t="s">
        <v>148</v>
      </c>
      <c r="CP44" t="s">
        <v>149</v>
      </c>
      <c r="CQ44" t="s">
        <v>150</v>
      </c>
      <c r="CT44" t="s">
        <v>151</v>
      </c>
      <c r="CU44" t="s">
        <v>151</v>
      </c>
      <c r="CV44" t="s">
        <v>151</v>
      </c>
      <c r="CW44" t="s">
        <v>151</v>
      </c>
      <c r="CX44" t="s">
        <v>151</v>
      </c>
      <c r="CY44" t="s">
        <v>151</v>
      </c>
      <c r="CZ44" t="s">
        <v>151</v>
      </c>
      <c r="DA44" t="s">
        <v>151</v>
      </c>
      <c r="DB44" t="s">
        <v>151</v>
      </c>
      <c r="DC44" t="s">
        <v>151</v>
      </c>
      <c r="DD44" t="s">
        <v>151</v>
      </c>
      <c r="DE44" t="s">
        <v>151</v>
      </c>
      <c r="DF44" t="s">
        <v>151</v>
      </c>
      <c r="DG44" t="s">
        <v>151</v>
      </c>
      <c r="DH44" t="s">
        <v>151</v>
      </c>
      <c r="DI44" t="s">
        <v>151</v>
      </c>
      <c r="DJ44" t="s">
        <v>151</v>
      </c>
      <c r="DK44" t="s">
        <v>151</v>
      </c>
    </row>
    <row r="45" spans="1:115" x14ac:dyDescent="0.55000000000000004">
      <c r="A45">
        <v>43</v>
      </c>
      <c r="B45" t="s">
        <v>568</v>
      </c>
      <c r="C45" t="s">
        <v>569</v>
      </c>
      <c r="E45" t="s">
        <v>538</v>
      </c>
      <c r="F45" t="s">
        <v>539</v>
      </c>
      <c r="G45" s="1">
        <v>44492</v>
      </c>
      <c r="H45" t="s">
        <v>118</v>
      </c>
      <c r="I45" t="s">
        <v>119</v>
      </c>
      <c r="J45" t="s">
        <v>9</v>
      </c>
      <c r="K45" t="s">
        <v>540</v>
      </c>
      <c r="L45" t="s">
        <v>541</v>
      </c>
      <c r="M45" t="s">
        <v>542</v>
      </c>
      <c r="N45" t="s">
        <v>406</v>
      </c>
      <c r="P45" t="s">
        <v>570</v>
      </c>
      <c r="Q45" t="s">
        <v>184</v>
      </c>
      <c r="R45" t="s">
        <v>185</v>
      </c>
      <c r="S45" t="s">
        <v>186</v>
      </c>
      <c r="T45">
        <v>4</v>
      </c>
      <c r="U45" t="s">
        <v>155</v>
      </c>
      <c r="W45" t="s">
        <v>129</v>
      </c>
      <c r="X45" t="s">
        <v>156</v>
      </c>
      <c r="Y45" t="s">
        <v>131</v>
      </c>
      <c r="AA45" t="s">
        <v>132</v>
      </c>
      <c r="AD45">
        <v>2</v>
      </c>
      <c r="AE45">
        <v>2</v>
      </c>
      <c r="AG45" t="s">
        <v>168</v>
      </c>
      <c r="AH45" t="s">
        <v>204</v>
      </c>
      <c r="AI45" t="s">
        <v>157</v>
      </c>
      <c r="AJ45" t="s">
        <v>136</v>
      </c>
      <c r="AK45" s="1">
        <v>44433</v>
      </c>
      <c r="AL45">
        <v>40</v>
      </c>
      <c r="AM45" t="s">
        <v>571</v>
      </c>
      <c r="AO45" t="s">
        <v>138</v>
      </c>
      <c r="AP45" t="s">
        <v>169</v>
      </c>
      <c r="AQ45" t="s">
        <v>138</v>
      </c>
      <c r="AR45" t="s">
        <v>138</v>
      </c>
      <c r="AT45" t="s">
        <v>188</v>
      </c>
      <c r="AV45" t="s">
        <v>140</v>
      </c>
      <c r="AW45" t="s">
        <v>140</v>
      </c>
      <c r="AX45" t="s">
        <v>140</v>
      </c>
      <c r="BG45" t="s">
        <v>159</v>
      </c>
      <c r="BH45" t="s">
        <v>572</v>
      </c>
      <c r="BI45" t="s">
        <v>259</v>
      </c>
      <c r="BJ45" t="s">
        <v>568</v>
      </c>
      <c r="BK45">
        <v>28</v>
      </c>
      <c r="BL45" t="s">
        <v>286</v>
      </c>
      <c r="BM45">
        <v>0</v>
      </c>
      <c r="BN45">
        <v>0</v>
      </c>
      <c r="BQ45" t="s">
        <v>546</v>
      </c>
      <c r="BS45" t="s">
        <v>573</v>
      </c>
      <c r="BT45">
        <v>15</v>
      </c>
      <c r="BU45" t="s">
        <v>146</v>
      </c>
      <c r="BV45" t="s">
        <v>147</v>
      </c>
      <c r="BW45" t="s">
        <v>212</v>
      </c>
      <c r="BX45" t="s">
        <v>213</v>
      </c>
      <c r="BY45" t="s">
        <v>174</v>
      </c>
      <c r="BZ45" t="s">
        <v>372</v>
      </c>
      <c r="CA45" t="s">
        <v>222</v>
      </c>
      <c r="CB45" t="s">
        <v>574</v>
      </c>
      <c r="CC45">
        <v>11</v>
      </c>
      <c r="CD45" t="s">
        <v>146</v>
      </c>
      <c r="CE45" t="s">
        <v>147</v>
      </c>
      <c r="CF45" t="s">
        <v>357</v>
      </c>
      <c r="CG45" t="s">
        <v>213</v>
      </c>
      <c r="CH45" t="s">
        <v>174</v>
      </c>
      <c r="CI45" t="s">
        <v>349</v>
      </c>
      <c r="CJ45" t="s">
        <v>222</v>
      </c>
      <c r="CK45" t="s">
        <v>151</v>
      </c>
      <c r="CL45" t="s">
        <v>151</v>
      </c>
      <c r="CM45" t="s">
        <v>151</v>
      </c>
      <c r="CN45" t="s">
        <v>151</v>
      </c>
      <c r="CO45" t="s">
        <v>151</v>
      </c>
      <c r="CP45" t="s">
        <v>151</v>
      </c>
      <c r="CQ45" t="s">
        <v>151</v>
      </c>
      <c r="CR45" t="s">
        <v>151</v>
      </c>
      <c r="CS45" t="s">
        <v>151</v>
      </c>
      <c r="CT45" t="s">
        <v>151</v>
      </c>
      <c r="CU45" t="s">
        <v>151</v>
      </c>
      <c r="CV45" t="s">
        <v>151</v>
      </c>
      <c r="CW45" t="s">
        <v>151</v>
      </c>
      <c r="CX45" t="s">
        <v>151</v>
      </c>
      <c r="CY45" t="s">
        <v>151</v>
      </c>
      <c r="CZ45" t="s">
        <v>151</v>
      </c>
      <c r="DA45" t="s">
        <v>151</v>
      </c>
      <c r="DB45" t="s">
        <v>151</v>
      </c>
      <c r="DC45" t="s">
        <v>151</v>
      </c>
      <c r="DD45" t="s">
        <v>151</v>
      </c>
      <c r="DE45" t="s">
        <v>151</v>
      </c>
      <c r="DF45" t="s">
        <v>151</v>
      </c>
      <c r="DG45" t="s">
        <v>151</v>
      </c>
      <c r="DH45" t="s">
        <v>151</v>
      </c>
      <c r="DI45" t="s">
        <v>151</v>
      </c>
      <c r="DJ45" t="s">
        <v>151</v>
      </c>
      <c r="DK45" t="s">
        <v>151</v>
      </c>
    </row>
    <row r="46" spans="1:115" x14ac:dyDescent="0.55000000000000004">
      <c r="A46">
        <v>44</v>
      </c>
      <c r="B46" t="s">
        <v>575</v>
      </c>
      <c r="C46" t="s">
        <v>576</v>
      </c>
      <c r="E46" t="s">
        <v>538</v>
      </c>
      <c r="F46" t="s">
        <v>539</v>
      </c>
      <c r="G46" s="1">
        <v>44492</v>
      </c>
      <c r="H46" t="s">
        <v>118</v>
      </c>
      <c r="I46" t="s">
        <v>119</v>
      </c>
      <c r="J46" t="s">
        <v>9</v>
      </c>
      <c r="K46" t="s">
        <v>540</v>
      </c>
      <c r="L46" t="s">
        <v>541</v>
      </c>
      <c r="M46" t="s">
        <v>542</v>
      </c>
      <c r="N46" t="s">
        <v>406</v>
      </c>
      <c r="P46" t="s">
        <v>532</v>
      </c>
      <c r="Q46" t="s">
        <v>125</v>
      </c>
      <c r="R46" t="s">
        <v>126</v>
      </c>
      <c r="S46" t="s">
        <v>127</v>
      </c>
      <c r="T46">
        <v>6</v>
      </c>
      <c r="U46" t="s">
        <v>155</v>
      </c>
      <c r="W46" t="s">
        <v>129</v>
      </c>
      <c r="X46" t="s">
        <v>577</v>
      </c>
      <c r="Y46" t="s">
        <v>131</v>
      </c>
      <c r="AA46" t="s">
        <v>132</v>
      </c>
      <c r="AD46">
        <v>2</v>
      </c>
      <c r="AE46">
        <v>2</v>
      </c>
      <c r="AG46" t="s">
        <v>168</v>
      </c>
      <c r="AH46" t="s">
        <v>134</v>
      </c>
      <c r="AI46" t="s">
        <v>157</v>
      </c>
      <c r="AJ46" t="s">
        <v>206</v>
      </c>
      <c r="BG46" t="s">
        <v>159</v>
      </c>
      <c r="BH46" t="s">
        <v>578</v>
      </c>
      <c r="BI46" t="s">
        <v>259</v>
      </c>
      <c r="BJ46" t="s">
        <v>575</v>
      </c>
      <c r="BK46">
        <v>28</v>
      </c>
      <c r="BL46" t="s">
        <v>286</v>
      </c>
      <c r="BM46">
        <v>0</v>
      </c>
      <c r="BN46">
        <v>0</v>
      </c>
      <c r="BQ46" t="s">
        <v>546</v>
      </c>
      <c r="BS46" t="s">
        <v>579</v>
      </c>
      <c r="BT46">
        <v>11</v>
      </c>
      <c r="BU46" t="s">
        <v>146</v>
      </c>
      <c r="BV46" t="s">
        <v>147</v>
      </c>
      <c r="BW46" t="s">
        <v>180</v>
      </c>
      <c r="BX46" t="s">
        <v>149</v>
      </c>
      <c r="BY46" t="s">
        <v>174</v>
      </c>
      <c r="BZ46" t="s">
        <v>193</v>
      </c>
      <c r="CA46" t="s">
        <v>176</v>
      </c>
      <c r="CB46" t="s">
        <v>580</v>
      </c>
      <c r="CC46">
        <v>7</v>
      </c>
      <c r="CD46" t="s">
        <v>162</v>
      </c>
      <c r="CE46" t="s">
        <v>147</v>
      </c>
      <c r="CF46" t="s">
        <v>173</v>
      </c>
      <c r="CG46" t="s">
        <v>149</v>
      </c>
      <c r="CH46" t="s">
        <v>174</v>
      </c>
      <c r="CI46" t="s">
        <v>175</v>
      </c>
      <c r="CJ46" t="s">
        <v>176</v>
      </c>
      <c r="CK46" t="s">
        <v>151</v>
      </c>
      <c r="CL46" t="s">
        <v>151</v>
      </c>
      <c r="CM46" t="s">
        <v>151</v>
      </c>
      <c r="CN46" t="s">
        <v>151</v>
      </c>
      <c r="CO46" t="s">
        <v>151</v>
      </c>
      <c r="CP46" t="s">
        <v>151</v>
      </c>
      <c r="CQ46" t="s">
        <v>151</v>
      </c>
      <c r="CR46" t="s">
        <v>151</v>
      </c>
      <c r="CS46" t="s">
        <v>151</v>
      </c>
      <c r="CT46" t="s">
        <v>151</v>
      </c>
      <c r="CU46" t="s">
        <v>151</v>
      </c>
      <c r="CV46" t="s">
        <v>151</v>
      </c>
      <c r="CW46" t="s">
        <v>151</v>
      </c>
      <c r="CX46" t="s">
        <v>151</v>
      </c>
      <c r="CY46" t="s">
        <v>151</v>
      </c>
      <c r="CZ46" t="s">
        <v>151</v>
      </c>
      <c r="DA46" t="s">
        <v>151</v>
      </c>
      <c r="DB46" t="s">
        <v>151</v>
      </c>
      <c r="DC46" t="s">
        <v>151</v>
      </c>
      <c r="DD46" t="s">
        <v>151</v>
      </c>
      <c r="DE46" t="s">
        <v>151</v>
      </c>
      <c r="DF46" t="s">
        <v>151</v>
      </c>
      <c r="DG46" t="s">
        <v>151</v>
      </c>
      <c r="DH46" t="s">
        <v>151</v>
      </c>
      <c r="DI46" t="s">
        <v>151</v>
      </c>
      <c r="DJ46" t="s">
        <v>151</v>
      </c>
      <c r="DK46" t="s">
        <v>151</v>
      </c>
    </row>
    <row r="47" spans="1:115" x14ac:dyDescent="0.55000000000000004">
      <c r="A47">
        <v>45</v>
      </c>
      <c r="B47" t="s">
        <v>581</v>
      </c>
      <c r="C47" t="s">
        <v>582</v>
      </c>
      <c r="E47" t="s">
        <v>538</v>
      </c>
      <c r="F47" t="s">
        <v>583</v>
      </c>
      <c r="G47" s="1">
        <v>44493</v>
      </c>
      <c r="H47" t="s">
        <v>118</v>
      </c>
      <c r="I47" t="s">
        <v>119</v>
      </c>
      <c r="J47" t="s">
        <v>9</v>
      </c>
      <c r="K47" t="s">
        <v>540</v>
      </c>
      <c r="L47" t="s">
        <v>541</v>
      </c>
      <c r="M47" t="s">
        <v>542</v>
      </c>
      <c r="N47" t="s">
        <v>406</v>
      </c>
      <c r="P47" t="s">
        <v>584</v>
      </c>
      <c r="Q47" t="s">
        <v>125</v>
      </c>
      <c r="R47" t="s">
        <v>126</v>
      </c>
      <c r="S47" t="s">
        <v>186</v>
      </c>
      <c r="T47">
        <v>4</v>
      </c>
      <c r="U47" t="s">
        <v>200</v>
      </c>
      <c r="W47" t="s">
        <v>129</v>
      </c>
      <c r="X47" t="s">
        <v>156</v>
      </c>
      <c r="Y47" t="s">
        <v>131</v>
      </c>
      <c r="AA47" t="s">
        <v>132</v>
      </c>
      <c r="AD47">
        <v>2</v>
      </c>
      <c r="AE47">
        <v>2</v>
      </c>
      <c r="AG47" t="s">
        <v>133</v>
      </c>
      <c r="AH47" t="s">
        <v>204</v>
      </c>
      <c r="AI47" t="s">
        <v>157</v>
      </c>
      <c r="AJ47" t="s">
        <v>136</v>
      </c>
      <c r="AK47" s="1">
        <v>44392</v>
      </c>
      <c r="AL47">
        <v>70</v>
      </c>
      <c r="AM47" t="s">
        <v>585</v>
      </c>
      <c r="AO47" t="s">
        <v>138</v>
      </c>
      <c r="AP47" t="s">
        <v>169</v>
      </c>
      <c r="AQ47" t="s">
        <v>138</v>
      </c>
      <c r="AR47" t="s">
        <v>169</v>
      </c>
      <c r="AT47" t="s">
        <v>188</v>
      </c>
      <c r="AV47" t="s">
        <v>140</v>
      </c>
      <c r="AW47" t="s">
        <v>140</v>
      </c>
      <c r="AX47" t="s">
        <v>140</v>
      </c>
      <c r="BG47" t="s">
        <v>159</v>
      </c>
      <c r="BH47" t="s">
        <v>586</v>
      </c>
      <c r="BI47" t="s">
        <v>259</v>
      </c>
      <c r="BJ47" t="s">
        <v>581</v>
      </c>
      <c r="BK47">
        <v>28</v>
      </c>
      <c r="BL47" t="s">
        <v>286</v>
      </c>
      <c r="BM47">
        <v>0</v>
      </c>
      <c r="BN47">
        <v>0</v>
      </c>
      <c r="BQ47" t="s">
        <v>546</v>
      </c>
      <c r="BS47" t="s">
        <v>587</v>
      </c>
      <c r="BT47">
        <v>15</v>
      </c>
      <c r="BU47" t="s">
        <v>162</v>
      </c>
      <c r="BV47" t="s">
        <v>147</v>
      </c>
      <c r="BW47" t="s">
        <v>195</v>
      </c>
      <c r="BX47" t="s">
        <v>213</v>
      </c>
      <c r="BY47" t="s">
        <v>174</v>
      </c>
      <c r="BZ47" t="s">
        <v>196</v>
      </c>
      <c r="CA47" t="s">
        <v>222</v>
      </c>
      <c r="CB47" t="s">
        <v>588</v>
      </c>
      <c r="CC47">
        <v>7</v>
      </c>
      <c r="CD47" t="s">
        <v>146</v>
      </c>
      <c r="CE47" t="s">
        <v>147</v>
      </c>
      <c r="CF47" t="s">
        <v>342</v>
      </c>
      <c r="CG47" t="s">
        <v>213</v>
      </c>
      <c r="CH47" t="s">
        <v>174</v>
      </c>
      <c r="CI47" t="s">
        <v>529</v>
      </c>
      <c r="CJ47" t="s">
        <v>222</v>
      </c>
      <c r="CK47" t="s">
        <v>151</v>
      </c>
      <c r="CL47" t="s">
        <v>151</v>
      </c>
      <c r="CM47" t="s">
        <v>151</v>
      </c>
      <c r="CN47" t="s">
        <v>151</v>
      </c>
      <c r="CO47" t="s">
        <v>151</v>
      </c>
      <c r="CP47" t="s">
        <v>151</v>
      </c>
      <c r="CQ47" t="s">
        <v>151</v>
      </c>
      <c r="CR47" t="s">
        <v>151</v>
      </c>
      <c r="CS47" t="s">
        <v>151</v>
      </c>
      <c r="CT47" t="s">
        <v>151</v>
      </c>
      <c r="CU47" t="s">
        <v>151</v>
      </c>
      <c r="CV47" t="s">
        <v>151</v>
      </c>
      <c r="CW47" t="s">
        <v>151</v>
      </c>
      <c r="CX47" t="s">
        <v>151</v>
      </c>
      <c r="CY47" t="s">
        <v>151</v>
      </c>
      <c r="CZ47" t="s">
        <v>151</v>
      </c>
      <c r="DA47" t="s">
        <v>151</v>
      </c>
      <c r="DB47" t="s">
        <v>151</v>
      </c>
      <c r="DC47" t="s">
        <v>151</v>
      </c>
      <c r="DD47" t="s">
        <v>151</v>
      </c>
      <c r="DE47" t="s">
        <v>151</v>
      </c>
      <c r="DF47" t="s">
        <v>151</v>
      </c>
      <c r="DG47" t="s">
        <v>151</v>
      </c>
      <c r="DH47" t="s">
        <v>151</v>
      </c>
      <c r="DI47" t="s">
        <v>151</v>
      </c>
      <c r="DJ47" t="s">
        <v>151</v>
      </c>
      <c r="DK47" t="s">
        <v>151</v>
      </c>
    </row>
    <row r="48" spans="1:115" x14ac:dyDescent="0.55000000000000004">
      <c r="A48">
        <v>46</v>
      </c>
      <c r="B48" t="s">
        <v>589</v>
      </c>
      <c r="C48" t="s">
        <v>590</v>
      </c>
      <c r="E48" t="s">
        <v>538</v>
      </c>
      <c r="F48" t="s">
        <v>583</v>
      </c>
      <c r="G48" s="1">
        <v>44493</v>
      </c>
      <c r="H48" t="s">
        <v>118</v>
      </c>
      <c r="I48" t="s">
        <v>119</v>
      </c>
      <c r="J48" t="s">
        <v>9</v>
      </c>
      <c r="K48" t="s">
        <v>540</v>
      </c>
      <c r="L48" t="s">
        <v>541</v>
      </c>
      <c r="M48" t="s">
        <v>542</v>
      </c>
      <c r="N48" t="s">
        <v>406</v>
      </c>
      <c r="P48" t="s">
        <v>591</v>
      </c>
      <c r="Q48" t="s">
        <v>125</v>
      </c>
      <c r="R48" t="s">
        <v>126</v>
      </c>
      <c r="S48" t="s">
        <v>127</v>
      </c>
      <c r="T48">
        <v>3</v>
      </c>
      <c r="U48" t="s">
        <v>200</v>
      </c>
      <c r="W48" t="s">
        <v>129</v>
      </c>
      <c r="X48" t="s">
        <v>156</v>
      </c>
      <c r="Y48" t="s">
        <v>131</v>
      </c>
      <c r="AA48" t="s">
        <v>132</v>
      </c>
      <c r="AD48">
        <v>1</v>
      </c>
      <c r="AE48">
        <v>1</v>
      </c>
      <c r="AG48" t="s">
        <v>133</v>
      </c>
      <c r="AH48" t="s">
        <v>204</v>
      </c>
      <c r="AI48" t="s">
        <v>135</v>
      </c>
      <c r="AJ48" t="s">
        <v>280</v>
      </c>
      <c r="AZ48" t="s">
        <v>418</v>
      </c>
      <c r="BB48" t="s">
        <v>282</v>
      </c>
      <c r="BC48" t="s">
        <v>419</v>
      </c>
      <c r="BD48" t="s">
        <v>282</v>
      </c>
      <c r="BE48" t="s">
        <v>419</v>
      </c>
      <c r="BG48" t="s">
        <v>159</v>
      </c>
      <c r="BH48" t="s">
        <v>592</v>
      </c>
      <c r="BI48" t="s">
        <v>259</v>
      </c>
      <c r="BJ48" t="s">
        <v>589</v>
      </c>
      <c r="BK48">
        <v>28</v>
      </c>
      <c r="BL48" t="s">
        <v>286</v>
      </c>
      <c r="BM48">
        <v>0</v>
      </c>
      <c r="BN48">
        <v>0</v>
      </c>
      <c r="BQ48" t="s">
        <v>546</v>
      </c>
      <c r="BS48" t="s">
        <v>593</v>
      </c>
      <c r="BT48">
        <v>9</v>
      </c>
      <c r="BU48" t="s">
        <v>146</v>
      </c>
      <c r="BV48" t="s">
        <v>147</v>
      </c>
      <c r="BW48" t="s">
        <v>173</v>
      </c>
      <c r="BX48" t="s">
        <v>213</v>
      </c>
      <c r="BY48" t="s">
        <v>174</v>
      </c>
      <c r="BZ48" t="s">
        <v>175</v>
      </c>
      <c r="CA48" t="s">
        <v>222</v>
      </c>
      <c r="CB48" t="s">
        <v>151</v>
      </c>
      <c r="CC48" t="s">
        <v>151</v>
      </c>
      <c r="CD48" t="s">
        <v>151</v>
      </c>
      <c r="CE48" t="s">
        <v>151</v>
      </c>
      <c r="CF48" t="s">
        <v>151</v>
      </c>
      <c r="CG48" t="s">
        <v>151</v>
      </c>
      <c r="CH48" t="s">
        <v>151</v>
      </c>
      <c r="CI48" t="s">
        <v>151</v>
      </c>
      <c r="CJ48" t="s">
        <v>151</v>
      </c>
      <c r="CK48" t="s">
        <v>151</v>
      </c>
      <c r="CL48" t="s">
        <v>151</v>
      </c>
      <c r="CM48" t="s">
        <v>151</v>
      </c>
      <c r="CN48" t="s">
        <v>151</v>
      </c>
      <c r="CO48" t="s">
        <v>151</v>
      </c>
      <c r="CP48" t="s">
        <v>151</v>
      </c>
      <c r="CQ48" t="s">
        <v>151</v>
      </c>
      <c r="CR48" t="s">
        <v>151</v>
      </c>
      <c r="CS48" t="s">
        <v>151</v>
      </c>
      <c r="CT48" t="s">
        <v>151</v>
      </c>
      <c r="CU48" t="s">
        <v>151</v>
      </c>
      <c r="CV48" t="s">
        <v>151</v>
      </c>
      <c r="CW48" t="s">
        <v>151</v>
      </c>
      <c r="CX48" t="s">
        <v>151</v>
      </c>
      <c r="CY48" t="s">
        <v>151</v>
      </c>
      <c r="CZ48" t="s">
        <v>151</v>
      </c>
      <c r="DA48" t="s">
        <v>151</v>
      </c>
      <c r="DB48" t="s">
        <v>151</v>
      </c>
      <c r="DC48" t="s">
        <v>151</v>
      </c>
      <c r="DD48" t="s">
        <v>151</v>
      </c>
      <c r="DE48" t="s">
        <v>151</v>
      </c>
      <c r="DF48" t="s">
        <v>151</v>
      </c>
      <c r="DG48" t="s">
        <v>151</v>
      </c>
      <c r="DH48" t="s">
        <v>151</v>
      </c>
      <c r="DI48" t="s">
        <v>151</v>
      </c>
      <c r="DJ48" t="s">
        <v>151</v>
      </c>
      <c r="DK48" t="s">
        <v>151</v>
      </c>
    </row>
    <row r="49" spans="1:115" x14ac:dyDescent="0.55000000000000004">
      <c r="A49">
        <v>47</v>
      </c>
      <c r="B49" t="s">
        <v>594</v>
      </c>
      <c r="C49" t="s">
        <v>595</v>
      </c>
      <c r="E49" t="s">
        <v>538</v>
      </c>
      <c r="F49" t="s">
        <v>539</v>
      </c>
      <c r="G49" s="1">
        <v>44493</v>
      </c>
      <c r="H49" t="s">
        <v>118</v>
      </c>
      <c r="I49" t="s">
        <v>119</v>
      </c>
      <c r="J49" t="s">
        <v>9</v>
      </c>
      <c r="K49" t="s">
        <v>540</v>
      </c>
      <c r="L49" t="s">
        <v>541</v>
      </c>
      <c r="M49" t="s">
        <v>542</v>
      </c>
      <c r="N49" t="s">
        <v>406</v>
      </c>
      <c r="P49" t="s">
        <v>596</v>
      </c>
      <c r="Q49" t="s">
        <v>125</v>
      </c>
      <c r="R49" t="s">
        <v>126</v>
      </c>
      <c r="S49" t="s">
        <v>186</v>
      </c>
      <c r="T49">
        <v>3</v>
      </c>
      <c r="U49" t="s">
        <v>155</v>
      </c>
      <c r="W49" t="s">
        <v>129</v>
      </c>
      <c r="X49" t="s">
        <v>156</v>
      </c>
      <c r="Y49" t="s">
        <v>131</v>
      </c>
      <c r="AA49" t="s">
        <v>132</v>
      </c>
      <c r="AD49">
        <v>2</v>
      </c>
      <c r="AE49">
        <v>2</v>
      </c>
      <c r="AG49" t="s">
        <v>133</v>
      </c>
      <c r="AH49" t="s">
        <v>204</v>
      </c>
      <c r="AI49" t="s">
        <v>135</v>
      </c>
      <c r="AJ49" t="s">
        <v>280</v>
      </c>
      <c r="AZ49" t="s">
        <v>418</v>
      </c>
      <c r="BB49" t="s">
        <v>282</v>
      </c>
      <c r="BC49" t="s">
        <v>419</v>
      </c>
      <c r="BD49" t="s">
        <v>282</v>
      </c>
      <c r="BE49" t="s">
        <v>419</v>
      </c>
      <c r="BG49" t="s">
        <v>159</v>
      </c>
      <c r="BH49" t="s">
        <v>597</v>
      </c>
      <c r="BI49" t="s">
        <v>259</v>
      </c>
      <c r="BJ49" t="s">
        <v>594</v>
      </c>
      <c r="BK49">
        <v>28</v>
      </c>
      <c r="BL49" t="s">
        <v>286</v>
      </c>
      <c r="BM49">
        <v>0</v>
      </c>
      <c r="BN49">
        <v>0</v>
      </c>
      <c r="BQ49" t="s">
        <v>546</v>
      </c>
      <c r="BS49" t="s">
        <v>598</v>
      </c>
      <c r="BT49">
        <v>13</v>
      </c>
      <c r="BU49" t="s">
        <v>146</v>
      </c>
      <c r="BV49" t="s">
        <v>147</v>
      </c>
      <c r="BW49" t="s">
        <v>224</v>
      </c>
      <c r="BX49" t="s">
        <v>213</v>
      </c>
      <c r="BY49" t="s">
        <v>174</v>
      </c>
      <c r="BZ49" t="s">
        <v>225</v>
      </c>
      <c r="CA49" t="s">
        <v>222</v>
      </c>
      <c r="CB49" t="s">
        <v>599</v>
      </c>
      <c r="CC49">
        <v>11</v>
      </c>
      <c r="CD49" t="s">
        <v>162</v>
      </c>
      <c r="CE49" t="s">
        <v>147</v>
      </c>
      <c r="CF49" t="s">
        <v>357</v>
      </c>
      <c r="CG49" t="s">
        <v>213</v>
      </c>
      <c r="CH49" t="s">
        <v>174</v>
      </c>
      <c r="CI49" t="s">
        <v>349</v>
      </c>
      <c r="CJ49" t="s">
        <v>222</v>
      </c>
      <c r="CK49" t="s">
        <v>151</v>
      </c>
      <c r="CL49" t="s">
        <v>151</v>
      </c>
      <c r="CM49" t="s">
        <v>151</v>
      </c>
      <c r="CN49" t="s">
        <v>151</v>
      </c>
      <c r="CO49" t="s">
        <v>151</v>
      </c>
      <c r="CP49" t="s">
        <v>151</v>
      </c>
      <c r="CQ49" t="s">
        <v>151</v>
      </c>
      <c r="CR49" t="s">
        <v>151</v>
      </c>
      <c r="CS49" t="s">
        <v>151</v>
      </c>
      <c r="CT49" t="s">
        <v>151</v>
      </c>
      <c r="CU49" t="s">
        <v>151</v>
      </c>
      <c r="CV49" t="s">
        <v>151</v>
      </c>
      <c r="CW49" t="s">
        <v>151</v>
      </c>
      <c r="CX49" t="s">
        <v>151</v>
      </c>
      <c r="CY49" t="s">
        <v>151</v>
      </c>
      <c r="CZ49" t="s">
        <v>151</v>
      </c>
      <c r="DA49" t="s">
        <v>151</v>
      </c>
      <c r="DB49" t="s">
        <v>151</v>
      </c>
      <c r="DC49" t="s">
        <v>151</v>
      </c>
      <c r="DD49" t="s">
        <v>151</v>
      </c>
      <c r="DE49" t="s">
        <v>151</v>
      </c>
      <c r="DF49" t="s">
        <v>151</v>
      </c>
      <c r="DG49" t="s">
        <v>151</v>
      </c>
      <c r="DH49" t="s">
        <v>151</v>
      </c>
      <c r="DI49" t="s">
        <v>151</v>
      </c>
      <c r="DJ49" t="s">
        <v>151</v>
      </c>
      <c r="DK49" t="s">
        <v>151</v>
      </c>
    </row>
    <row r="50" spans="1:115" x14ac:dyDescent="0.55000000000000004">
      <c r="A50">
        <v>48</v>
      </c>
      <c r="B50" t="s">
        <v>600</v>
      </c>
      <c r="C50" t="s">
        <v>601</v>
      </c>
      <c r="E50" t="s">
        <v>538</v>
      </c>
      <c r="F50" t="s">
        <v>539</v>
      </c>
      <c r="G50" s="1">
        <v>44492</v>
      </c>
      <c r="H50" t="s">
        <v>118</v>
      </c>
      <c r="I50" t="s">
        <v>119</v>
      </c>
      <c r="J50" t="s">
        <v>9</v>
      </c>
      <c r="K50" t="s">
        <v>540</v>
      </c>
      <c r="L50" t="s">
        <v>541</v>
      </c>
      <c r="M50" t="s">
        <v>542</v>
      </c>
      <c r="N50" t="s">
        <v>406</v>
      </c>
      <c r="P50" t="s">
        <v>602</v>
      </c>
      <c r="Q50" t="s">
        <v>125</v>
      </c>
      <c r="R50" t="s">
        <v>126</v>
      </c>
      <c r="S50" t="s">
        <v>127</v>
      </c>
      <c r="T50">
        <v>5</v>
      </c>
      <c r="U50" t="s">
        <v>200</v>
      </c>
      <c r="W50" t="s">
        <v>129</v>
      </c>
      <c r="X50" t="s">
        <v>156</v>
      </c>
      <c r="Y50" t="s">
        <v>603</v>
      </c>
      <c r="AA50" t="s">
        <v>132</v>
      </c>
      <c r="AD50">
        <v>2</v>
      </c>
      <c r="AE50">
        <v>2</v>
      </c>
      <c r="AG50" t="s">
        <v>133</v>
      </c>
      <c r="AH50" t="s">
        <v>204</v>
      </c>
      <c r="AI50" t="s">
        <v>157</v>
      </c>
      <c r="AJ50" t="s">
        <v>136</v>
      </c>
      <c r="AK50" s="1">
        <v>44445</v>
      </c>
      <c r="AL50">
        <v>25</v>
      </c>
      <c r="AM50" t="s">
        <v>585</v>
      </c>
      <c r="AO50" t="s">
        <v>138</v>
      </c>
      <c r="AP50" t="s">
        <v>169</v>
      </c>
      <c r="AQ50" t="s">
        <v>138</v>
      </c>
      <c r="AR50" t="s">
        <v>169</v>
      </c>
      <c r="AT50" t="s">
        <v>188</v>
      </c>
      <c r="AV50" t="s">
        <v>308</v>
      </c>
      <c r="AW50" t="s">
        <v>140</v>
      </c>
      <c r="AX50" t="s">
        <v>140</v>
      </c>
      <c r="BG50" t="s">
        <v>159</v>
      </c>
      <c r="BH50" t="s">
        <v>604</v>
      </c>
      <c r="BI50" t="s">
        <v>259</v>
      </c>
      <c r="BJ50" t="s">
        <v>600</v>
      </c>
      <c r="BK50">
        <v>28</v>
      </c>
      <c r="BL50" t="s">
        <v>286</v>
      </c>
      <c r="BM50">
        <v>0</v>
      </c>
      <c r="BN50">
        <v>0</v>
      </c>
      <c r="BQ50" t="s">
        <v>546</v>
      </c>
      <c r="BS50" t="s">
        <v>605</v>
      </c>
      <c r="BT50">
        <v>12</v>
      </c>
      <c r="BU50" t="s">
        <v>162</v>
      </c>
      <c r="BV50" t="s">
        <v>147</v>
      </c>
      <c r="BW50" t="s">
        <v>224</v>
      </c>
      <c r="BX50" t="s">
        <v>213</v>
      </c>
      <c r="BY50" t="s">
        <v>174</v>
      </c>
      <c r="BZ50" t="s">
        <v>225</v>
      </c>
      <c r="CA50" t="s">
        <v>222</v>
      </c>
      <c r="CB50" t="s">
        <v>606</v>
      </c>
      <c r="CC50">
        <v>7</v>
      </c>
      <c r="CD50" t="s">
        <v>162</v>
      </c>
      <c r="CE50" t="s">
        <v>147</v>
      </c>
      <c r="CF50" t="s">
        <v>342</v>
      </c>
      <c r="CG50" t="s">
        <v>213</v>
      </c>
      <c r="CH50" t="s">
        <v>174</v>
      </c>
      <c r="CI50" t="s">
        <v>529</v>
      </c>
      <c r="CJ50" t="s">
        <v>222</v>
      </c>
      <c r="CK50" t="s">
        <v>151</v>
      </c>
      <c r="CL50" t="s">
        <v>151</v>
      </c>
      <c r="CM50" t="s">
        <v>151</v>
      </c>
      <c r="CN50" t="s">
        <v>151</v>
      </c>
      <c r="CO50" t="s">
        <v>151</v>
      </c>
      <c r="CP50" t="s">
        <v>151</v>
      </c>
      <c r="CQ50" t="s">
        <v>151</v>
      </c>
      <c r="CR50" t="s">
        <v>151</v>
      </c>
      <c r="CS50" t="s">
        <v>151</v>
      </c>
      <c r="CT50" t="s">
        <v>151</v>
      </c>
      <c r="CU50" t="s">
        <v>151</v>
      </c>
      <c r="CV50" t="s">
        <v>151</v>
      </c>
      <c r="CW50" t="s">
        <v>151</v>
      </c>
      <c r="CX50" t="s">
        <v>151</v>
      </c>
      <c r="CY50" t="s">
        <v>151</v>
      </c>
      <c r="CZ50" t="s">
        <v>151</v>
      </c>
      <c r="DA50" t="s">
        <v>151</v>
      </c>
      <c r="DB50" t="s">
        <v>151</v>
      </c>
      <c r="DC50" t="s">
        <v>151</v>
      </c>
      <c r="DD50" t="s">
        <v>151</v>
      </c>
      <c r="DE50" t="s">
        <v>151</v>
      </c>
      <c r="DF50" t="s">
        <v>151</v>
      </c>
      <c r="DG50" t="s">
        <v>151</v>
      </c>
      <c r="DH50" t="s">
        <v>151</v>
      </c>
      <c r="DI50" t="s">
        <v>151</v>
      </c>
      <c r="DJ50" t="s">
        <v>151</v>
      </c>
      <c r="DK50" t="s">
        <v>151</v>
      </c>
    </row>
    <row r="51" spans="1:115" x14ac:dyDescent="0.55000000000000004">
      <c r="A51">
        <v>49</v>
      </c>
      <c r="B51" t="s">
        <v>607</v>
      </c>
      <c r="C51" t="s">
        <v>608</v>
      </c>
      <c r="E51" t="s">
        <v>609</v>
      </c>
      <c r="F51" t="s">
        <v>610</v>
      </c>
      <c r="G51" s="1">
        <v>44493</v>
      </c>
      <c r="H51" t="s">
        <v>118</v>
      </c>
      <c r="I51" t="s">
        <v>119</v>
      </c>
      <c r="J51" t="s">
        <v>9</v>
      </c>
      <c r="K51" t="s">
        <v>611</v>
      </c>
      <c r="L51" t="s">
        <v>612</v>
      </c>
      <c r="M51" t="s">
        <v>612</v>
      </c>
      <c r="N51" t="s">
        <v>406</v>
      </c>
      <c r="P51" t="s">
        <v>613</v>
      </c>
      <c r="Q51" t="s">
        <v>184</v>
      </c>
      <c r="R51" t="s">
        <v>185</v>
      </c>
      <c r="S51" t="s">
        <v>186</v>
      </c>
      <c r="T51">
        <v>4</v>
      </c>
      <c r="U51" t="s">
        <v>155</v>
      </c>
      <c r="W51" t="s">
        <v>129</v>
      </c>
      <c r="X51" t="s">
        <v>614</v>
      </c>
      <c r="Y51" t="s">
        <v>603</v>
      </c>
      <c r="AA51" t="s">
        <v>132</v>
      </c>
      <c r="AD51">
        <v>1</v>
      </c>
      <c r="AE51">
        <v>1</v>
      </c>
      <c r="AG51" t="s">
        <v>133</v>
      </c>
      <c r="AH51" t="s">
        <v>204</v>
      </c>
      <c r="AI51" t="s">
        <v>157</v>
      </c>
      <c r="AJ51" t="s">
        <v>136</v>
      </c>
      <c r="AK51" s="1">
        <v>44410</v>
      </c>
      <c r="AL51">
        <v>52</v>
      </c>
      <c r="AM51" t="s">
        <v>615</v>
      </c>
      <c r="AS51" t="s">
        <v>616</v>
      </c>
      <c r="AT51" t="s">
        <v>188</v>
      </c>
      <c r="AV51" t="s">
        <v>308</v>
      </c>
      <c r="BG51" t="s">
        <v>258</v>
      </c>
      <c r="BH51" t="s">
        <v>617</v>
      </c>
      <c r="BI51" t="s">
        <v>618</v>
      </c>
      <c r="BJ51" t="s">
        <v>607</v>
      </c>
      <c r="BK51">
        <v>28</v>
      </c>
      <c r="BL51" t="s">
        <v>286</v>
      </c>
      <c r="BM51">
        <v>0</v>
      </c>
      <c r="BN51">
        <v>0</v>
      </c>
      <c r="BQ51" t="s">
        <v>619</v>
      </c>
      <c r="BS51" t="s">
        <v>620</v>
      </c>
      <c r="BT51">
        <v>17</v>
      </c>
      <c r="BU51" t="s">
        <v>162</v>
      </c>
      <c r="BV51" t="s">
        <v>147</v>
      </c>
      <c r="BW51" t="s">
        <v>621</v>
      </c>
      <c r="BX51" t="s">
        <v>213</v>
      </c>
      <c r="BY51" t="s">
        <v>174</v>
      </c>
      <c r="BZ51" t="s">
        <v>383</v>
      </c>
      <c r="CA51" t="s">
        <v>222</v>
      </c>
      <c r="CB51" t="s">
        <v>151</v>
      </c>
      <c r="CC51" t="s">
        <v>151</v>
      </c>
      <c r="CD51" t="s">
        <v>151</v>
      </c>
      <c r="CE51" t="s">
        <v>151</v>
      </c>
      <c r="CF51" t="s">
        <v>151</v>
      </c>
      <c r="CG51" t="s">
        <v>151</v>
      </c>
      <c r="CH51" t="s">
        <v>151</v>
      </c>
      <c r="CI51" t="s">
        <v>151</v>
      </c>
      <c r="CJ51" t="s">
        <v>151</v>
      </c>
      <c r="CK51" t="s">
        <v>151</v>
      </c>
      <c r="CL51" t="s">
        <v>151</v>
      </c>
      <c r="CM51" t="s">
        <v>151</v>
      </c>
      <c r="CN51" t="s">
        <v>151</v>
      </c>
      <c r="CO51" t="s">
        <v>151</v>
      </c>
      <c r="CP51" t="s">
        <v>151</v>
      </c>
      <c r="CQ51" t="s">
        <v>151</v>
      </c>
      <c r="CR51" t="s">
        <v>151</v>
      </c>
      <c r="CS51" t="s">
        <v>151</v>
      </c>
      <c r="CT51" t="s">
        <v>151</v>
      </c>
      <c r="CU51" t="s">
        <v>151</v>
      </c>
      <c r="CV51" t="s">
        <v>151</v>
      </c>
      <c r="CW51" t="s">
        <v>151</v>
      </c>
      <c r="CX51" t="s">
        <v>151</v>
      </c>
      <c r="CY51" t="s">
        <v>151</v>
      </c>
      <c r="CZ51" t="s">
        <v>151</v>
      </c>
      <c r="DA51" t="s">
        <v>151</v>
      </c>
      <c r="DB51" t="s">
        <v>151</v>
      </c>
      <c r="DC51" t="s">
        <v>151</v>
      </c>
      <c r="DD51" t="s">
        <v>151</v>
      </c>
      <c r="DE51" t="s">
        <v>151</v>
      </c>
      <c r="DF51" t="s">
        <v>151</v>
      </c>
      <c r="DG51" t="s">
        <v>151</v>
      </c>
      <c r="DH51" t="s">
        <v>151</v>
      </c>
      <c r="DI51" t="s">
        <v>151</v>
      </c>
      <c r="DJ51" t="s">
        <v>151</v>
      </c>
      <c r="DK51" t="s">
        <v>151</v>
      </c>
    </row>
    <row r="52" spans="1:115" x14ac:dyDescent="0.55000000000000004">
      <c r="A52">
        <v>50</v>
      </c>
      <c r="B52" t="s">
        <v>622</v>
      </c>
      <c r="C52" t="s">
        <v>623</v>
      </c>
      <c r="E52" t="s">
        <v>609</v>
      </c>
      <c r="F52" t="s">
        <v>610</v>
      </c>
      <c r="G52" s="1">
        <v>44493</v>
      </c>
      <c r="H52" t="s">
        <v>118</v>
      </c>
      <c r="I52" t="s">
        <v>119</v>
      </c>
      <c r="J52" t="s">
        <v>9</v>
      </c>
      <c r="K52" t="s">
        <v>611</v>
      </c>
      <c r="L52" t="s">
        <v>612</v>
      </c>
      <c r="M52" t="s">
        <v>612</v>
      </c>
      <c r="N52" t="s">
        <v>406</v>
      </c>
      <c r="P52" t="s">
        <v>624</v>
      </c>
      <c r="Q52" t="s">
        <v>184</v>
      </c>
      <c r="R52" t="s">
        <v>185</v>
      </c>
      <c r="S52" t="s">
        <v>186</v>
      </c>
      <c r="T52">
        <v>4</v>
      </c>
      <c r="U52" t="s">
        <v>155</v>
      </c>
      <c r="W52" t="s">
        <v>129</v>
      </c>
      <c r="X52" t="s">
        <v>625</v>
      </c>
      <c r="Y52" t="s">
        <v>503</v>
      </c>
      <c r="AA52" t="s">
        <v>132</v>
      </c>
      <c r="AD52">
        <v>1</v>
      </c>
      <c r="AE52">
        <v>1</v>
      </c>
      <c r="AG52" t="s">
        <v>133</v>
      </c>
      <c r="AH52" t="s">
        <v>204</v>
      </c>
      <c r="AI52" t="s">
        <v>157</v>
      </c>
      <c r="AJ52" t="s">
        <v>136</v>
      </c>
      <c r="AK52" s="1">
        <v>44410</v>
      </c>
      <c r="AL52">
        <v>50</v>
      </c>
      <c r="AM52" t="s">
        <v>563</v>
      </c>
      <c r="AS52" t="s">
        <v>626</v>
      </c>
      <c r="AT52" t="s">
        <v>158</v>
      </c>
      <c r="AY52" t="s">
        <v>627</v>
      </c>
      <c r="BG52" t="s">
        <v>258</v>
      </c>
      <c r="BH52" t="s">
        <v>628</v>
      </c>
      <c r="BI52" t="s">
        <v>629</v>
      </c>
      <c r="BJ52" t="s">
        <v>622</v>
      </c>
      <c r="BK52">
        <v>28</v>
      </c>
      <c r="BL52" t="s">
        <v>286</v>
      </c>
      <c r="BM52">
        <v>0</v>
      </c>
      <c r="BN52">
        <v>0</v>
      </c>
      <c r="BQ52" t="s">
        <v>619</v>
      </c>
      <c r="BS52" t="s">
        <v>630</v>
      </c>
      <c r="BT52">
        <v>17</v>
      </c>
      <c r="BU52" t="s">
        <v>162</v>
      </c>
      <c r="BV52" t="s">
        <v>147</v>
      </c>
      <c r="BW52" t="s">
        <v>621</v>
      </c>
      <c r="BX52" t="s">
        <v>213</v>
      </c>
      <c r="BY52" t="s">
        <v>174</v>
      </c>
      <c r="BZ52" t="s">
        <v>383</v>
      </c>
      <c r="CA52" t="s">
        <v>222</v>
      </c>
      <c r="CB52" t="s">
        <v>151</v>
      </c>
      <c r="CC52" t="s">
        <v>151</v>
      </c>
      <c r="CD52" t="s">
        <v>151</v>
      </c>
      <c r="CE52" t="s">
        <v>151</v>
      </c>
      <c r="CF52" t="s">
        <v>151</v>
      </c>
      <c r="CG52" t="s">
        <v>151</v>
      </c>
      <c r="CH52" t="s">
        <v>151</v>
      </c>
      <c r="CI52" t="s">
        <v>151</v>
      </c>
      <c r="CJ52" t="s">
        <v>151</v>
      </c>
      <c r="CK52" t="s">
        <v>151</v>
      </c>
      <c r="CL52" t="s">
        <v>151</v>
      </c>
      <c r="CM52" t="s">
        <v>151</v>
      </c>
      <c r="CN52" t="s">
        <v>151</v>
      </c>
      <c r="CO52" t="s">
        <v>151</v>
      </c>
      <c r="CP52" t="s">
        <v>151</v>
      </c>
      <c r="CQ52" t="s">
        <v>151</v>
      </c>
      <c r="CR52" t="s">
        <v>151</v>
      </c>
      <c r="CS52" t="s">
        <v>151</v>
      </c>
      <c r="CT52" t="s">
        <v>151</v>
      </c>
      <c r="CU52" t="s">
        <v>151</v>
      </c>
      <c r="CV52" t="s">
        <v>151</v>
      </c>
      <c r="CW52" t="s">
        <v>151</v>
      </c>
      <c r="CX52" t="s">
        <v>151</v>
      </c>
      <c r="CY52" t="s">
        <v>151</v>
      </c>
      <c r="CZ52" t="s">
        <v>151</v>
      </c>
      <c r="DA52" t="s">
        <v>151</v>
      </c>
      <c r="DB52" t="s">
        <v>151</v>
      </c>
      <c r="DC52" t="s">
        <v>151</v>
      </c>
      <c r="DD52" t="s">
        <v>151</v>
      </c>
      <c r="DE52" t="s">
        <v>151</v>
      </c>
      <c r="DF52" t="s">
        <v>151</v>
      </c>
      <c r="DG52" t="s">
        <v>151</v>
      </c>
      <c r="DH52" t="s">
        <v>151</v>
      </c>
      <c r="DI52" t="s">
        <v>151</v>
      </c>
      <c r="DJ52" t="s">
        <v>151</v>
      </c>
      <c r="DK52" t="s">
        <v>151</v>
      </c>
    </row>
    <row r="53" spans="1:115" x14ac:dyDescent="0.55000000000000004">
      <c r="A53">
        <v>51</v>
      </c>
      <c r="B53" t="s">
        <v>631</v>
      </c>
      <c r="C53" t="s">
        <v>632</v>
      </c>
      <c r="E53" t="s">
        <v>609</v>
      </c>
      <c r="F53" t="s">
        <v>610</v>
      </c>
      <c r="G53" s="1">
        <v>44493</v>
      </c>
      <c r="H53" t="s">
        <v>118</v>
      </c>
      <c r="I53" t="s">
        <v>119</v>
      </c>
      <c r="J53" t="s">
        <v>9</v>
      </c>
      <c r="K53" t="s">
        <v>611</v>
      </c>
      <c r="L53" t="s">
        <v>612</v>
      </c>
      <c r="M53" t="s">
        <v>612</v>
      </c>
      <c r="N53" t="s">
        <v>406</v>
      </c>
      <c r="P53" t="s">
        <v>633</v>
      </c>
      <c r="Q53" t="s">
        <v>184</v>
      </c>
      <c r="R53" t="s">
        <v>185</v>
      </c>
      <c r="S53" t="s">
        <v>186</v>
      </c>
      <c r="T53">
        <v>4</v>
      </c>
      <c r="U53" t="s">
        <v>155</v>
      </c>
      <c r="W53" t="s">
        <v>129</v>
      </c>
      <c r="X53" t="s">
        <v>634</v>
      </c>
      <c r="Y53" t="s">
        <v>503</v>
      </c>
      <c r="AA53" t="s">
        <v>132</v>
      </c>
      <c r="AD53">
        <v>2</v>
      </c>
      <c r="AE53">
        <v>2</v>
      </c>
      <c r="AG53" t="s">
        <v>168</v>
      </c>
      <c r="AH53" t="s">
        <v>134</v>
      </c>
      <c r="AI53" t="s">
        <v>157</v>
      </c>
      <c r="AJ53" t="s">
        <v>136</v>
      </c>
      <c r="AK53" s="1">
        <v>44440</v>
      </c>
      <c r="AL53">
        <v>40</v>
      </c>
      <c r="AM53" t="s">
        <v>518</v>
      </c>
      <c r="AS53" t="s">
        <v>635</v>
      </c>
      <c r="AT53" t="s">
        <v>188</v>
      </c>
      <c r="AY53" t="s">
        <v>627</v>
      </c>
      <c r="BG53" t="s">
        <v>159</v>
      </c>
      <c r="BH53" t="s">
        <v>636</v>
      </c>
      <c r="BI53" t="s">
        <v>637</v>
      </c>
      <c r="BJ53" t="s">
        <v>631</v>
      </c>
      <c r="BK53">
        <v>28</v>
      </c>
      <c r="BL53" t="s">
        <v>286</v>
      </c>
      <c r="BM53">
        <v>0</v>
      </c>
      <c r="BN53">
        <v>0</v>
      </c>
      <c r="BQ53" t="s">
        <v>619</v>
      </c>
      <c r="BS53" t="s">
        <v>638</v>
      </c>
      <c r="BT53">
        <v>13</v>
      </c>
      <c r="BU53" t="s">
        <v>146</v>
      </c>
      <c r="BV53" t="s">
        <v>147</v>
      </c>
      <c r="BW53" t="s">
        <v>224</v>
      </c>
      <c r="BX53" t="s">
        <v>149</v>
      </c>
      <c r="BY53" t="s">
        <v>174</v>
      </c>
      <c r="BZ53" t="s">
        <v>225</v>
      </c>
      <c r="CA53" t="s">
        <v>176</v>
      </c>
      <c r="CB53" t="s">
        <v>639</v>
      </c>
      <c r="CC53">
        <v>7</v>
      </c>
      <c r="CD53" t="s">
        <v>146</v>
      </c>
      <c r="CE53" t="s">
        <v>147</v>
      </c>
      <c r="CF53" t="s">
        <v>173</v>
      </c>
      <c r="CG53" t="s">
        <v>149</v>
      </c>
      <c r="CH53" t="s">
        <v>174</v>
      </c>
      <c r="CI53" t="s">
        <v>175</v>
      </c>
      <c r="CJ53" t="s">
        <v>176</v>
      </c>
      <c r="CK53" t="s">
        <v>151</v>
      </c>
      <c r="CL53" t="s">
        <v>151</v>
      </c>
      <c r="CM53" t="s">
        <v>151</v>
      </c>
      <c r="CN53" t="s">
        <v>151</v>
      </c>
      <c r="CO53" t="s">
        <v>151</v>
      </c>
      <c r="CP53" t="s">
        <v>151</v>
      </c>
      <c r="CQ53" t="s">
        <v>151</v>
      </c>
      <c r="CR53" t="s">
        <v>151</v>
      </c>
      <c r="CS53" t="s">
        <v>151</v>
      </c>
      <c r="CT53" t="s">
        <v>151</v>
      </c>
      <c r="CU53" t="s">
        <v>151</v>
      </c>
      <c r="CV53" t="s">
        <v>151</v>
      </c>
      <c r="CW53" t="s">
        <v>151</v>
      </c>
      <c r="CX53" t="s">
        <v>151</v>
      </c>
      <c r="CY53" t="s">
        <v>151</v>
      </c>
      <c r="CZ53" t="s">
        <v>151</v>
      </c>
      <c r="DA53" t="s">
        <v>151</v>
      </c>
      <c r="DB53" t="s">
        <v>151</v>
      </c>
      <c r="DC53" t="s">
        <v>151</v>
      </c>
      <c r="DD53" t="s">
        <v>151</v>
      </c>
      <c r="DE53" t="s">
        <v>151</v>
      </c>
      <c r="DF53" t="s">
        <v>151</v>
      </c>
      <c r="DG53" t="s">
        <v>151</v>
      </c>
      <c r="DH53" t="s">
        <v>151</v>
      </c>
      <c r="DI53" t="s">
        <v>151</v>
      </c>
      <c r="DJ53" t="s">
        <v>151</v>
      </c>
      <c r="DK53" t="s">
        <v>151</v>
      </c>
    </row>
    <row r="54" spans="1:115" x14ac:dyDescent="0.55000000000000004">
      <c r="A54">
        <v>52</v>
      </c>
      <c r="B54" t="s">
        <v>640</v>
      </c>
      <c r="C54" t="s">
        <v>641</v>
      </c>
      <c r="E54" t="s">
        <v>609</v>
      </c>
      <c r="F54" t="s">
        <v>610</v>
      </c>
      <c r="G54" s="1">
        <v>44493</v>
      </c>
      <c r="H54" t="s">
        <v>118</v>
      </c>
      <c r="I54" t="s">
        <v>119</v>
      </c>
      <c r="J54" t="s">
        <v>9</v>
      </c>
      <c r="K54" t="s">
        <v>611</v>
      </c>
      <c r="L54" t="s">
        <v>612</v>
      </c>
      <c r="M54" t="s">
        <v>612</v>
      </c>
      <c r="N54" t="s">
        <v>406</v>
      </c>
      <c r="P54" t="s">
        <v>642</v>
      </c>
      <c r="Q54" t="s">
        <v>184</v>
      </c>
      <c r="R54" t="s">
        <v>185</v>
      </c>
      <c r="S54" t="s">
        <v>186</v>
      </c>
      <c r="T54">
        <v>4</v>
      </c>
      <c r="U54" t="s">
        <v>155</v>
      </c>
      <c r="W54" t="s">
        <v>129</v>
      </c>
      <c r="X54" t="s">
        <v>577</v>
      </c>
      <c r="Y54" t="s">
        <v>603</v>
      </c>
      <c r="AA54" t="s">
        <v>132</v>
      </c>
      <c r="AD54">
        <v>2</v>
      </c>
      <c r="AE54">
        <v>2</v>
      </c>
      <c r="AG54" t="s">
        <v>248</v>
      </c>
      <c r="AH54" t="s">
        <v>643</v>
      </c>
      <c r="AI54" t="s">
        <v>157</v>
      </c>
      <c r="AJ54" t="s">
        <v>136</v>
      </c>
      <c r="AK54" s="1">
        <v>44470</v>
      </c>
      <c r="AL54">
        <v>12</v>
      </c>
      <c r="AM54" t="s">
        <v>518</v>
      </c>
      <c r="AS54" t="s">
        <v>644</v>
      </c>
      <c r="AT54" t="s">
        <v>158</v>
      </c>
      <c r="AY54" t="s">
        <v>627</v>
      </c>
      <c r="BG54" t="s">
        <v>258</v>
      </c>
      <c r="BH54" t="s">
        <v>645</v>
      </c>
      <c r="BI54" t="s">
        <v>310</v>
      </c>
      <c r="BJ54" t="s">
        <v>640</v>
      </c>
      <c r="BK54">
        <v>28</v>
      </c>
      <c r="BL54" t="s">
        <v>286</v>
      </c>
      <c r="BM54">
        <v>0</v>
      </c>
      <c r="BN54">
        <v>0</v>
      </c>
      <c r="BQ54" t="s">
        <v>619</v>
      </c>
      <c r="BS54" t="s">
        <v>646</v>
      </c>
      <c r="BT54">
        <v>11</v>
      </c>
      <c r="BU54" t="s">
        <v>146</v>
      </c>
      <c r="BV54" t="s">
        <v>147</v>
      </c>
      <c r="BW54" t="s">
        <v>173</v>
      </c>
      <c r="BX54" t="s">
        <v>213</v>
      </c>
      <c r="BY54" t="s">
        <v>174</v>
      </c>
      <c r="BZ54" t="s">
        <v>349</v>
      </c>
      <c r="CA54" t="s">
        <v>222</v>
      </c>
      <c r="CB54" t="s">
        <v>647</v>
      </c>
      <c r="CC54">
        <v>7</v>
      </c>
      <c r="CD54" t="s">
        <v>146</v>
      </c>
      <c r="CE54" t="s">
        <v>147</v>
      </c>
      <c r="CF54" t="s">
        <v>342</v>
      </c>
      <c r="CG54" t="s">
        <v>213</v>
      </c>
      <c r="CH54" t="s">
        <v>150</v>
      </c>
      <c r="CK54" t="s">
        <v>151</v>
      </c>
      <c r="CL54" t="s">
        <v>151</v>
      </c>
      <c r="CM54" t="s">
        <v>151</v>
      </c>
      <c r="CN54" t="s">
        <v>151</v>
      </c>
      <c r="CO54" t="s">
        <v>151</v>
      </c>
      <c r="CP54" t="s">
        <v>151</v>
      </c>
      <c r="CQ54" t="s">
        <v>151</v>
      </c>
      <c r="CR54" t="s">
        <v>151</v>
      </c>
      <c r="CS54" t="s">
        <v>151</v>
      </c>
      <c r="CT54" t="s">
        <v>151</v>
      </c>
      <c r="CU54" t="s">
        <v>151</v>
      </c>
      <c r="CV54" t="s">
        <v>151</v>
      </c>
      <c r="CW54" t="s">
        <v>151</v>
      </c>
      <c r="CX54" t="s">
        <v>151</v>
      </c>
      <c r="CY54" t="s">
        <v>151</v>
      </c>
      <c r="CZ54" t="s">
        <v>151</v>
      </c>
      <c r="DA54" t="s">
        <v>151</v>
      </c>
      <c r="DB54" t="s">
        <v>151</v>
      </c>
      <c r="DC54" t="s">
        <v>151</v>
      </c>
      <c r="DD54" t="s">
        <v>151</v>
      </c>
      <c r="DE54" t="s">
        <v>151</v>
      </c>
      <c r="DF54" t="s">
        <v>151</v>
      </c>
      <c r="DG54" t="s">
        <v>151</v>
      </c>
      <c r="DH54" t="s">
        <v>151</v>
      </c>
      <c r="DI54" t="s">
        <v>151</v>
      </c>
      <c r="DJ54" t="s">
        <v>151</v>
      </c>
      <c r="DK54" t="s">
        <v>151</v>
      </c>
    </row>
    <row r="55" spans="1:115" x14ac:dyDescent="0.55000000000000004">
      <c r="A55">
        <v>53</v>
      </c>
      <c r="B55" t="s">
        <v>648</v>
      </c>
      <c r="C55" t="s">
        <v>649</v>
      </c>
      <c r="E55" t="s">
        <v>609</v>
      </c>
      <c r="F55" t="s">
        <v>610</v>
      </c>
      <c r="G55" s="1">
        <v>44493</v>
      </c>
      <c r="H55" t="s">
        <v>118</v>
      </c>
      <c r="I55" t="s">
        <v>119</v>
      </c>
      <c r="J55" t="s">
        <v>9</v>
      </c>
      <c r="K55" t="s">
        <v>611</v>
      </c>
      <c r="L55" t="s">
        <v>612</v>
      </c>
      <c r="M55" t="s">
        <v>612</v>
      </c>
      <c r="N55" t="s">
        <v>406</v>
      </c>
      <c r="P55" t="s">
        <v>650</v>
      </c>
      <c r="Q55" t="s">
        <v>184</v>
      </c>
      <c r="R55" t="s">
        <v>185</v>
      </c>
      <c r="S55" t="s">
        <v>127</v>
      </c>
      <c r="T55">
        <v>10</v>
      </c>
      <c r="U55" t="s">
        <v>155</v>
      </c>
      <c r="W55" t="s">
        <v>129</v>
      </c>
      <c r="X55" t="s">
        <v>130</v>
      </c>
      <c r="Y55" t="s">
        <v>603</v>
      </c>
      <c r="AA55" t="s">
        <v>132</v>
      </c>
      <c r="AD55">
        <v>2</v>
      </c>
      <c r="AE55">
        <v>2</v>
      </c>
      <c r="AG55" t="s">
        <v>133</v>
      </c>
      <c r="AH55" t="s">
        <v>643</v>
      </c>
      <c r="AI55" t="s">
        <v>157</v>
      </c>
      <c r="AJ55" t="s">
        <v>136</v>
      </c>
      <c r="AK55" s="1">
        <v>44428</v>
      </c>
      <c r="AL55">
        <v>45</v>
      </c>
      <c r="AM55" t="s">
        <v>651</v>
      </c>
      <c r="AS55" t="s">
        <v>652</v>
      </c>
      <c r="AT55" t="s">
        <v>139</v>
      </c>
      <c r="AY55" t="s">
        <v>627</v>
      </c>
      <c r="BG55" t="s">
        <v>258</v>
      </c>
      <c r="BH55" t="s">
        <v>653</v>
      </c>
      <c r="BI55" t="s">
        <v>654</v>
      </c>
      <c r="BJ55" t="s">
        <v>648</v>
      </c>
      <c r="BK55">
        <v>28</v>
      </c>
      <c r="BL55" t="s">
        <v>286</v>
      </c>
      <c r="BM55">
        <v>0</v>
      </c>
      <c r="BN55">
        <v>0</v>
      </c>
      <c r="BQ55" t="s">
        <v>619</v>
      </c>
      <c r="BS55" t="s">
        <v>655</v>
      </c>
      <c r="BT55">
        <v>14</v>
      </c>
      <c r="BU55" t="s">
        <v>162</v>
      </c>
      <c r="BV55" t="s">
        <v>147</v>
      </c>
      <c r="BW55" t="s">
        <v>243</v>
      </c>
      <c r="BX55" t="s">
        <v>213</v>
      </c>
      <c r="BY55" t="s">
        <v>174</v>
      </c>
      <c r="BZ55" t="s">
        <v>196</v>
      </c>
      <c r="CA55" t="s">
        <v>222</v>
      </c>
      <c r="CB55" t="s">
        <v>656</v>
      </c>
      <c r="CC55">
        <v>13</v>
      </c>
      <c r="CD55" t="s">
        <v>146</v>
      </c>
      <c r="CE55" t="s">
        <v>147</v>
      </c>
      <c r="CF55" t="s">
        <v>180</v>
      </c>
      <c r="CG55" t="s">
        <v>213</v>
      </c>
      <c r="CH55" t="s">
        <v>174</v>
      </c>
      <c r="CI55" t="s">
        <v>244</v>
      </c>
      <c r="CJ55" t="s">
        <v>222</v>
      </c>
      <c r="CK55" t="s">
        <v>151</v>
      </c>
      <c r="CL55" t="s">
        <v>151</v>
      </c>
      <c r="CM55" t="s">
        <v>151</v>
      </c>
      <c r="CN55" t="s">
        <v>151</v>
      </c>
      <c r="CO55" t="s">
        <v>151</v>
      </c>
      <c r="CP55" t="s">
        <v>151</v>
      </c>
      <c r="CQ55" t="s">
        <v>151</v>
      </c>
      <c r="CR55" t="s">
        <v>151</v>
      </c>
      <c r="CS55" t="s">
        <v>151</v>
      </c>
      <c r="CT55" t="s">
        <v>151</v>
      </c>
      <c r="CU55" t="s">
        <v>151</v>
      </c>
      <c r="CV55" t="s">
        <v>151</v>
      </c>
      <c r="CW55" t="s">
        <v>151</v>
      </c>
      <c r="CX55" t="s">
        <v>151</v>
      </c>
      <c r="CY55" t="s">
        <v>151</v>
      </c>
      <c r="CZ55" t="s">
        <v>151</v>
      </c>
      <c r="DA55" t="s">
        <v>151</v>
      </c>
      <c r="DB55" t="s">
        <v>151</v>
      </c>
      <c r="DC55" t="s">
        <v>151</v>
      </c>
      <c r="DD55" t="s">
        <v>151</v>
      </c>
      <c r="DE55" t="s">
        <v>151</v>
      </c>
      <c r="DF55" t="s">
        <v>151</v>
      </c>
      <c r="DG55" t="s">
        <v>151</v>
      </c>
      <c r="DH55" t="s">
        <v>151</v>
      </c>
      <c r="DI55" t="s">
        <v>151</v>
      </c>
      <c r="DJ55" t="s">
        <v>151</v>
      </c>
      <c r="DK55" t="s">
        <v>151</v>
      </c>
    </row>
    <row r="56" spans="1:115" x14ac:dyDescent="0.55000000000000004">
      <c r="A56">
        <v>54</v>
      </c>
      <c r="B56" t="s">
        <v>657</v>
      </c>
      <c r="C56" t="s">
        <v>658</v>
      </c>
      <c r="E56" t="s">
        <v>609</v>
      </c>
      <c r="F56" t="s">
        <v>610</v>
      </c>
      <c r="G56" s="1">
        <v>44493</v>
      </c>
      <c r="H56" t="s">
        <v>118</v>
      </c>
      <c r="I56" t="s">
        <v>119</v>
      </c>
      <c r="J56" t="s">
        <v>9</v>
      </c>
      <c r="K56" t="s">
        <v>611</v>
      </c>
      <c r="L56" t="s">
        <v>612</v>
      </c>
      <c r="M56" t="s">
        <v>612</v>
      </c>
      <c r="N56" t="s">
        <v>406</v>
      </c>
      <c r="P56" t="s">
        <v>659</v>
      </c>
      <c r="Q56" t="s">
        <v>125</v>
      </c>
      <c r="R56" t="s">
        <v>126</v>
      </c>
      <c r="S56" t="s">
        <v>127</v>
      </c>
      <c r="T56">
        <v>4</v>
      </c>
      <c r="U56" t="s">
        <v>155</v>
      </c>
      <c r="W56" t="s">
        <v>129</v>
      </c>
      <c r="X56" t="s">
        <v>614</v>
      </c>
      <c r="Y56" t="s">
        <v>503</v>
      </c>
      <c r="AA56" t="s">
        <v>132</v>
      </c>
      <c r="AD56">
        <v>2</v>
      </c>
      <c r="AE56">
        <v>2</v>
      </c>
      <c r="AG56" t="s">
        <v>133</v>
      </c>
      <c r="AH56" t="s">
        <v>643</v>
      </c>
      <c r="AI56" t="s">
        <v>157</v>
      </c>
      <c r="AJ56" t="s">
        <v>136</v>
      </c>
      <c r="AK56" s="1">
        <v>44440</v>
      </c>
      <c r="AL56">
        <v>45</v>
      </c>
      <c r="AM56" t="s">
        <v>660</v>
      </c>
      <c r="AR56" t="s">
        <v>169</v>
      </c>
      <c r="AT56" t="s">
        <v>158</v>
      </c>
      <c r="AY56" t="s">
        <v>627</v>
      </c>
      <c r="BG56" t="s">
        <v>258</v>
      </c>
      <c r="BH56" t="s">
        <v>661</v>
      </c>
      <c r="BI56" t="s">
        <v>310</v>
      </c>
      <c r="BJ56" t="s">
        <v>657</v>
      </c>
      <c r="BK56">
        <v>28</v>
      </c>
      <c r="BL56" t="s">
        <v>286</v>
      </c>
      <c r="BM56">
        <v>0</v>
      </c>
      <c r="BN56">
        <v>0</v>
      </c>
      <c r="BQ56" t="s">
        <v>619</v>
      </c>
      <c r="BS56" t="s">
        <v>662</v>
      </c>
      <c r="BT56">
        <v>12</v>
      </c>
      <c r="BU56" t="s">
        <v>162</v>
      </c>
      <c r="BV56" t="s">
        <v>147</v>
      </c>
      <c r="BW56" t="s">
        <v>357</v>
      </c>
      <c r="BX56" t="s">
        <v>213</v>
      </c>
      <c r="BY56" t="s">
        <v>174</v>
      </c>
      <c r="BZ56" t="s">
        <v>225</v>
      </c>
      <c r="CA56" t="s">
        <v>222</v>
      </c>
      <c r="CB56" t="s">
        <v>663</v>
      </c>
      <c r="CC56">
        <v>9</v>
      </c>
      <c r="CD56" t="s">
        <v>146</v>
      </c>
      <c r="CE56" t="s">
        <v>147</v>
      </c>
      <c r="CF56" t="s">
        <v>342</v>
      </c>
      <c r="CG56" t="s">
        <v>213</v>
      </c>
      <c r="CH56" t="s">
        <v>174</v>
      </c>
      <c r="CI56" t="s">
        <v>178</v>
      </c>
      <c r="CJ56" t="s">
        <v>222</v>
      </c>
      <c r="CK56" t="s">
        <v>151</v>
      </c>
      <c r="CL56" t="s">
        <v>151</v>
      </c>
      <c r="CM56" t="s">
        <v>151</v>
      </c>
      <c r="CN56" t="s">
        <v>151</v>
      </c>
      <c r="CO56" t="s">
        <v>151</v>
      </c>
      <c r="CP56" t="s">
        <v>151</v>
      </c>
      <c r="CQ56" t="s">
        <v>151</v>
      </c>
      <c r="CR56" t="s">
        <v>151</v>
      </c>
      <c r="CS56" t="s">
        <v>151</v>
      </c>
      <c r="CT56" t="s">
        <v>151</v>
      </c>
      <c r="CU56" t="s">
        <v>151</v>
      </c>
      <c r="CV56" t="s">
        <v>151</v>
      </c>
      <c r="CW56" t="s">
        <v>151</v>
      </c>
      <c r="CX56" t="s">
        <v>151</v>
      </c>
      <c r="CY56" t="s">
        <v>151</v>
      </c>
      <c r="CZ56" t="s">
        <v>151</v>
      </c>
      <c r="DA56" t="s">
        <v>151</v>
      </c>
      <c r="DB56" t="s">
        <v>151</v>
      </c>
      <c r="DC56" t="s">
        <v>151</v>
      </c>
      <c r="DD56" t="s">
        <v>151</v>
      </c>
      <c r="DE56" t="s">
        <v>151</v>
      </c>
      <c r="DF56" t="s">
        <v>151</v>
      </c>
      <c r="DG56" t="s">
        <v>151</v>
      </c>
      <c r="DH56" t="s">
        <v>151</v>
      </c>
      <c r="DI56" t="s">
        <v>151</v>
      </c>
      <c r="DJ56" t="s">
        <v>151</v>
      </c>
      <c r="DK56" t="s">
        <v>151</v>
      </c>
    </row>
    <row r="57" spans="1:115" x14ac:dyDescent="0.55000000000000004">
      <c r="A57">
        <v>55</v>
      </c>
      <c r="B57" t="s">
        <v>664</v>
      </c>
      <c r="C57" t="s">
        <v>665</v>
      </c>
      <c r="E57" t="s">
        <v>609</v>
      </c>
      <c r="F57" t="s">
        <v>610</v>
      </c>
      <c r="G57" s="1">
        <v>44493</v>
      </c>
      <c r="H57" t="s">
        <v>118</v>
      </c>
      <c r="I57" t="s">
        <v>119</v>
      </c>
      <c r="J57" t="s">
        <v>9</v>
      </c>
      <c r="K57" t="s">
        <v>611</v>
      </c>
      <c r="L57" t="s">
        <v>612</v>
      </c>
      <c r="M57" t="s">
        <v>612</v>
      </c>
      <c r="N57" t="s">
        <v>406</v>
      </c>
      <c r="P57" t="s">
        <v>161</v>
      </c>
      <c r="Q57" t="s">
        <v>125</v>
      </c>
      <c r="R57" t="s">
        <v>126</v>
      </c>
      <c r="S57" t="s">
        <v>127</v>
      </c>
      <c r="T57">
        <v>7</v>
      </c>
      <c r="U57" t="s">
        <v>155</v>
      </c>
      <c r="W57" t="s">
        <v>129</v>
      </c>
      <c r="X57" t="s">
        <v>614</v>
      </c>
      <c r="Y57" t="s">
        <v>603</v>
      </c>
      <c r="AA57" t="s">
        <v>132</v>
      </c>
      <c r="AD57">
        <v>2</v>
      </c>
      <c r="AE57">
        <v>2</v>
      </c>
      <c r="AG57" t="s">
        <v>168</v>
      </c>
      <c r="AH57" t="s">
        <v>279</v>
      </c>
      <c r="AI57" t="s">
        <v>157</v>
      </c>
      <c r="AJ57" t="s">
        <v>136</v>
      </c>
      <c r="AK57" s="1">
        <v>44470</v>
      </c>
      <c r="AL57">
        <v>15</v>
      </c>
      <c r="AM57" t="s">
        <v>666</v>
      </c>
      <c r="AS57" t="s">
        <v>652</v>
      </c>
      <c r="AT57" t="s">
        <v>158</v>
      </c>
      <c r="AY57" t="s">
        <v>667</v>
      </c>
      <c r="BG57" t="s">
        <v>141</v>
      </c>
      <c r="BH57" t="s">
        <v>668</v>
      </c>
      <c r="BI57" t="s">
        <v>637</v>
      </c>
      <c r="BJ57" t="s">
        <v>664</v>
      </c>
      <c r="BK57">
        <v>28</v>
      </c>
      <c r="BL57" t="s">
        <v>286</v>
      </c>
      <c r="BM57">
        <v>0</v>
      </c>
      <c r="BN57">
        <v>0</v>
      </c>
      <c r="BQ57" t="s">
        <v>619</v>
      </c>
      <c r="BS57" t="s">
        <v>669</v>
      </c>
      <c r="BT57">
        <v>10</v>
      </c>
      <c r="BU57" t="s">
        <v>162</v>
      </c>
      <c r="BV57" t="s">
        <v>147</v>
      </c>
      <c r="BW57" t="s">
        <v>163</v>
      </c>
      <c r="BX57" t="s">
        <v>149</v>
      </c>
      <c r="BY57" t="s">
        <v>150</v>
      </c>
      <c r="CB57" t="s">
        <v>670</v>
      </c>
      <c r="CC57">
        <v>8</v>
      </c>
      <c r="CD57" t="s">
        <v>162</v>
      </c>
      <c r="CE57" t="s">
        <v>147</v>
      </c>
      <c r="CF57" t="s">
        <v>342</v>
      </c>
      <c r="CG57" t="s">
        <v>149</v>
      </c>
      <c r="CH57" t="s">
        <v>150</v>
      </c>
      <c r="CK57" t="s">
        <v>151</v>
      </c>
      <c r="CL57" t="s">
        <v>151</v>
      </c>
      <c r="CM57" t="s">
        <v>151</v>
      </c>
      <c r="CN57" t="s">
        <v>151</v>
      </c>
      <c r="CO57" t="s">
        <v>151</v>
      </c>
      <c r="CP57" t="s">
        <v>151</v>
      </c>
      <c r="CQ57" t="s">
        <v>151</v>
      </c>
      <c r="CR57" t="s">
        <v>151</v>
      </c>
      <c r="CS57" t="s">
        <v>151</v>
      </c>
      <c r="CT57" t="s">
        <v>151</v>
      </c>
      <c r="CU57" t="s">
        <v>151</v>
      </c>
      <c r="CV57" t="s">
        <v>151</v>
      </c>
      <c r="CW57" t="s">
        <v>151</v>
      </c>
      <c r="CX57" t="s">
        <v>151</v>
      </c>
      <c r="CY57" t="s">
        <v>151</v>
      </c>
      <c r="CZ57" t="s">
        <v>151</v>
      </c>
      <c r="DA57" t="s">
        <v>151</v>
      </c>
      <c r="DB57" t="s">
        <v>151</v>
      </c>
      <c r="DC57" t="s">
        <v>151</v>
      </c>
      <c r="DD57" t="s">
        <v>151</v>
      </c>
      <c r="DE57" t="s">
        <v>151</v>
      </c>
      <c r="DF57" t="s">
        <v>151</v>
      </c>
      <c r="DG57" t="s">
        <v>151</v>
      </c>
      <c r="DH57" t="s">
        <v>151</v>
      </c>
      <c r="DI57" t="s">
        <v>151</v>
      </c>
      <c r="DJ57" t="s">
        <v>151</v>
      </c>
      <c r="DK57" t="s">
        <v>151</v>
      </c>
    </row>
    <row r="58" spans="1:115" x14ac:dyDescent="0.55000000000000004">
      <c r="A58">
        <v>56</v>
      </c>
      <c r="B58" t="s">
        <v>671</v>
      </c>
      <c r="C58" t="s">
        <v>672</v>
      </c>
      <c r="E58" t="s">
        <v>609</v>
      </c>
      <c r="F58" t="s">
        <v>610</v>
      </c>
      <c r="G58" s="1">
        <v>44493</v>
      </c>
      <c r="H58" t="s">
        <v>118</v>
      </c>
      <c r="I58" t="s">
        <v>119</v>
      </c>
      <c r="J58" t="s">
        <v>9</v>
      </c>
      <c r="K58" t="s">
        <v>611</v>
      </c>
      <c r="L58" t="s">
        <v>612</v>
      </c>
      <c r="M58" t="s">
        <v>612</v>
      </c>
      <c r="N58" t="s">
        <v>406</v>
      </c>
      <c r="P58" t="s">
        <v>673</v>
      </c>
      <c r="Q58" t="s">
        <v>184</v>
      </c>
      <c r="R58" t="s">
        <v>185</v>
      </c>
      <c r="S58" t="s">
        <v>186</v>
      </c>
      <c r="T58">
        <v>6</v>
      </c>
      <c r="U58" t="s">
        <v>128</v>
      </c>
      <c r="W58" t="s">
        <v>129</v>
      </c>
      <c r="X58" t="s">
        <v>674</v>
      </c>
      <c r="Y58" t="s">
        <v>603</v>
      </c>
      <c r="AA58" t="s">
        <v>132</v>
      </c>
      <c r="AD58">
        <v>1</v>
      </c>
      <c r="AE58">
        <v>1</v>
      </c>
      <c r="AG58" t="s">
        <v>133</v>
      </c>
      <c r="AH58" t="s">
        <v>134</v>
      </c>
      <c r="AI58" t="s">
        <v>157</v>
      </c>
      <c r="AJ58" t="s">
        <v>136</v>
      </c>
      <c r="AK58" s="1">
        <v>44440</v>
      </c>
      <c r="AL58">
        <v>45</v>
      </c>
      <c r="AM58" t="s">
        <v>675</v>
      </c>
      <c r="AR58" t="s">
        <v>169</v>
      </c>
      <c r="AT58" t="s">
        <v>188</v>
      </c>
      <c r="AV58" t="s">
        <v>676</v>
      </c>
      <c r="AW58" t="s">
        <v>676</v>
      </c>
      <c r="AX58" t="s">
        <v>676</v>
      </c>
      <c r="BG58" t="s">
        <v>258</v>
      </c>
      <c r="BH58" t="s">
        <v>677</v>
      </c>
      <c r="BI58" t="s">
        <v>654</v>
      </c>
      <c r="BJ58" t="s">
        <v>671</v>
      </c>
      <c r="BK58">
        <v>28</v>
      </c>
      <c r="BL58" t="s">
        <v>286</v>
      </c>
      <c r="BM58">
        <v>0</v>
      </c>
      <c r="BN58">
        <v>0</v>
      </c>
      <c r="BQ58" t="s">
        <v>619</v>
      </c>
      <c r="BS58" t="s">
        <v>678</v>
      </c>
      <c r="BT58">
        <v>17</v>
      </c>
      <c r="BU58" t="s">
        <v>146</v>
      </c>
      <c r="BV58" t="s">
        <v>147</v>
      </c>
      <c r="BW58" t="s">
        <v>380</v>
      </c>
      <c r="BX58" t="s">
        <v>213</v>
      </c>
      <c r="BY58" t="s">
        <v>174</v>
      </c>
      <c r="BZ58" t="s">
        <v>425</v>
      </c>
      <c r="CA58" t="s">
        <v>176</v>
      </c>
      <c r="CB58" t="s">
        <v>151</v>
      </c>
      <c r="CC58" t="s">
        <v>151</v>
      </c>
      <c r="CD58" t="s">
        <v>151</v>
      </c>
      <c r="CE58" t="s">
        <v>151</v>
      </c>
      <c r="CF58" t="s">
        <v>151</v>
      </c>
      <c r="CG58" t="s">
        <v>151</v>
      </c>
      <c r="CH58" t="s">
        <v>151</v>
      </c>
      <c r="CI58" t="s">
        <v>151</v>
      </c>
      <c r="CJ58" t="s">
        <v>151</v>
      </c>
      <c r="CK58" t="s">
        <v>151</v>
      </c>
      <c r="CL58" t="s">
        <v>151</v>
      </c>
      <c r="CM58" t="s">
        <v>151</v>
      </c>
      <c r="CN58" t="s">
        <v>151</v>
      </c>
      <c r="CO58" t="s">
        <v>151</v>
      </c>
      <c r="CP58" t="s">
        <v>151</v>
      </c>
      <c r="CQ58" t="s">
        <v>151</v>
      </c>
      <c r="CR58" t="s">
        <v>151</v>
      </c>
      <c r="CS58" t="s">
        <v>151</v>
      </c>
      <c r="CT58" t="s">
        <v>151</v>
      </c>
      <c r="CU58" t="s">
        <v>151</v>
      </c>
      <c r="CV58" t="s">
        <v>151</v>
      </c>
      <c r="CW58" t="s">
        <v>151</v>
      </c>
      <c r="CX58" t="s">
        <v>151</v>
      </c>
      <c r="CY58" t="s">
        <v>151</v>
      </c>
      <c r="CZ58" t="s">
        <v>151</v>
      </c>
      <c r="DA58" t="s">
        <v>151</v>
      </c>
      <c r="DB58" t="s">
        <v>151</v>
      </c>
      <c r="DC58" t="s">
        <v>151</v>
      </c>
      <c r="DD58" t="s">
        <v>151</v>
      </c>
      <c r="DE58" t="s">
        <v>151</v>
      </c>
      <c r="DF58" t="s">
        <v>151</v>
      </c>
      <c r="DG58" t="s">
        <v>151</v>
      </c>
      <c r="DH58" t="s">
        <v>151</v>
      </c>
      <c r="DI58" t="s">
        <v>151</v>
      </c>
      <c r="DJ58" t="s">
        <v>151</v>
      </c>
      <c r="DK58" t="s">
        <v>151</v>
      </c>
    </row>
    <row r="59" spans="1:115" x14ac:dyDescent="0.55000000000000004">
      <c r="A59">
        <v>57</v>
      </c>
      <c r="B59" t="s">
        <v>679</v>
      </c>
      <c r="C59" t="s">
        <v>680</v>
      </c>
      <c r="E59" t="s">
        <v>609</v>
      </c>
      <c r="F59" t="s">
        <v>610</v>
      </c>
      <c r="G59" s="1">
        <v>44493</v>
      </c>
      <c r="H59" t="s">
        <v>118</v>
      </c>
      <c r="I59" t="s">
        <v>119</v>
      </c>
      <c r="J59" t="s">
        <v>9</v>
      </c>
      <c r="K59" t="s">
        <v>611</v>
      </c>
      <c r="L59" t="s">
        <v>612</v>
      </c>
      <c r="M59" t="s">
        <v>612</v>
      </c>
      <c r="N59" t="s">
        <v>406</v>
      </c>
      <c r="P59" t="s">
        <v>681</v>
      </c>
      <c r="Q59" t="s">
        <v>125</v>
      </c>
      <c r="R59" t="s">
        <v>126</v>
      </c>
      <c r="S59" t="s">
        <v>186</v>
      </c>
      <c r="T59">
        <v>4</v>
      </c>
      <c r="U59" t="s">
        <v>167</v>
      </c>
      <c r="W59" t="s">
        <v>129</v>
      </c>
      <c r="X59" t="s">
        <v>498</v>
      </c>
      <c r="Y59" t="s">
        <v>603</v>
      </c>
      <c r="AA59" t="s">
        <v>132</v>
      </c>
      <c r="AD59">
        <v>1</v>
      </c>
      <c r="AE59">
        <v>1</v>
      </c>
      <c r="AG59" t="s">
        <v>168</v>
      </c>
      <c r="AH59" t="s">
        <v>134</v>
      </c>
      <c r="AI59" t="s">
        <v>157</v>
      </c>
      <c r="AJ59" t="s">
        <v>136</v>
      </c>
      <c r="AK59" s="1">
        <v>44440</v>
      </c>
      <c r="AL59">
        <v>30</v>
      </c>
      <c r="AM59" t="s">
        <v>682</v>
      </c>
      <c r="AR59" t="s">
        <v>169</v>
      </c>
      <c r="AT59" t="s">
        <v>158</v>
      </c>
      <c r="AV59" t="s">
        <v>140</v>
      </c>
      <c r="AW59" t="s">
        <v>140</v>
      </c>
      <c r="AX59" t="s">
        <v>140</v>
      </c>
      <c r="BG59" t="s">
        <v>159</v>
      </c>
      <c r="BH59" t="s">
        <v>683</v>
      </c>
      <c r="BI59" t="s">
        <v>310</v>
      </c>
      <c r="BJ59" t="s">
        <v>679</v>
      </c>
      <c r="BK59">
        <v>28</v>
      </c>
      <c r="BL59" t="s">
        <v>286</v>
      </c>
      <c r="BM59">
        <v>0</v>
      </c>
      <c r="BN59">
        <v>0</v>
      </c>
      <c r="BQ59" t="s">
        <v>619</v>
      </c>
      <c r="BS59" t="s">
        <v>684</v>
      </c>
      <c r="BT59">
        <v>16</v>
      </c>
      <c r="BU59" t="s">
        <v>146</v>
      </c>
      <c r="BV59" t="s">
        <v>147</v>
      </c>
      <c r="BW59" t="s">
        <v>380</v>
      </c>
      <c r="BX59" t="s">
        <v>213</v>
      </c>
      <c r="BY59" t="s">
        <v>174</v>
      </c>
      <c r="BZ59" t="s">
        <v>425</v>
      </c>
      <c r="CA59" t="s">
        <v>176</v>
      </c>
      <c r="CB59" t="s">
        <v>151</v>
      </c>
      <c r="CC59" t="s">
        <v>151</v>
      </c>
      <c r="CD59" t="s">
        <v>151</v>
      </c>
      <c r="CE59" t="s">
        <v>151</v>
      </c>
      <c r="CF59" t="s">
        <v>151</v>
      </c>
      <c r="CG59" t="s">
        <v>151</v>
      </c>
      <c r="CH59" t="s">
        <v>151</v>
      </c>
      <c r="CI59" t="s">
        <v>151</v>
      </c>
      <c r="CJ59" t="s">
        <v>151</v>
      </c>
      <c r="CK59" t="s">
        <v>151</v>
      </c>
      <c r="CL59" t="s">
        <v>151</v>
      </c>
      <c r="CM59" t="s">
        <v>151</v>
      </c>
      <c r="CN59" t="s">
        <v>151</v>
      </c>
      <c r="CO59" t="s">
        <v>151</v>
      </c>
      <c r="CP59" t="s">
        <v>151</v>
      </c>
      <c r="CQ59" t="s">
        <v>151</v>
      </c>
      <c r="CR59" t="s">
        <v>151</v>
      </c>
      <c r="CS59" t="s">
        <v>151</v>
      </c>
      <c r="CT59" t="s">
        <v>151</v>
      </c>
      <c r="CU59" t="s">
        <v>151</v>
      </c>
      <c r="CV59" t="s">
        <v>151</v>
      </c>
      <c r="CW59" t="s">
        <v>151</v>
      </c>
      <c r="CX59" t="s">
        <v>151</v>
      </c>
      <c r="CY59" t="s">
        <v>151</v>
      </c>
      <c r="CZ59" t="s">
        <v>151</v>
      </c>
      <c r="DA59" t="s">
        <v>151</v>
      </c>
      <c r="DB59" t="s">
        <v>151</v>
      </c>
      <c r="DC59" t="s">
        <v>151</v>
      </c>
      <c r="DD59" t="s">
        <v>151</v>
      </c>
      <c r="DE59" t="s">
        <v>151</v>
      </c>
      <c r="DF59" t="s">
        <v>151</v>
      </c>
      <c r="DG59" t="s">
        <v>151</v>
      </c>
      <c r="DH59" t="s">
        <v>151</v>
      </c>
      <c r="DI59" t="s">
        <v>151</v>
      </c>
      <c r="DJ59" t="s">
        <v>151</v>
      </c>
      <c r="DK59" t="s">
        <v>151</v>
      </c>
    </row>
    <row r="60" spans="1:115" x14ac:dyDescent="0.55000000000000004">
      <c r="A60">
        <v>58</v>
      </c>
      <c r="B60" t="s">
        <v>685</v>
      </c>
      <c r="C60" t="s">
        <v>686</v>
      </c>
      <c r="E60" t="s">
        <v>609</v>
      </c>
      <c r="F60" t="s">
        <v>610</v>
      </c>
      <c r="G60" s="1">
        <v>44491</v>
      </c>
      <c r="H60" t="s">
        <v>118</v>
      </c>
      <c r="I60" t="s">
        <v>119</v>
      </c>
      <c r="J60" t="s">
        <v>9</v>
      </c>
      <c r="K60" t="s">
        <v>611</v>
      </c>
      <c r="L60" t="s">
        <v>612</v>
      </c>
      <c r="M60" t="s">
        <v>612</v>
      </c>
      <c r="N60" t="s">
        <v>406</v>
      </c>
      <c r="P60" t="s">
        <v>687</v>
      </c>
      <c r="Q60" t="s">
        <v>125</v>
      </c>
      <c r="R60" t="s">
        <v>126</v>
      </c>
      <c r="S60" t="s">
        <v>127</v>
      </c>
      <c r="T60">
        <v>4</v>
      </c>
      <c r="U60" t="s">
        <v>155</v>
      </c>
      <c r="W60" t="s">
        <v>129</v>
      </c>
      <c r="X60" t="s">
        <v>688</v>
      </c>
      <c r="Y60" t="s">
        <v>603</v>
      </c>
      <c r="AA60" t="s">
        <v>132</v>
      </c>
      <c r="AD60">
        <v>1</v>
      </c>
      <c r="AE60">
        <v>1</v>
      </c>
      <c r="AG60" t="s">
        <v>168</v>
      </c>
      <c r="AH60" t="s">
        <v>134</v>
      </c>
      <c r="AI60" t="s">
        <v>157</v>
      </c>
      <c r="AJ60" t="s">
        <v>280</v>
      </c>
      <c r="AZ60" t="s">
        <v>418</v>
      </c>
      <c r="BB60" t="s">
        <v>443</v>
      </c>
      <c r="BE60" t="s">
        <v>443</v>
      </c>
      <c r="BG60" t="s">
        <v>159</v>
      </c>
      <c r="BH60" t="s">
        <v>689</v>
      </c>
      <c r="BI60" t="s">
        <v>629</v>
      </c>
      <c r="BJ60" t="s">
        <v>685</v>
      </c>
      <c r="BK60">
        <v>28</v>
      </c>
      <c r="BL60" t="s">
        <v>286</v>
      </c>
      <c r="BM60">
        <v>0</v>
      </c>
      <c r="BN60">
        <v>0</v>
      </c>
      <c r="BQ60" t="s">
        <v>619</v>
      </c>
      <c r="BS60" t="s">
        <v>690</v>
      </c>
      <c r="BT60">
        <v>7</v>
      </c>
      <c r="BU60" t="s">
        <v>162</v>
      </c>
      <c r="BV60" t="s">
        <v>147</v>
      </c>
      <c r="BW60" t="s">
        <v>148</v>
      </c>
      <c r="BX60" t="s">
        <v>213</v>
      </c>
      <c r="BY60" t="s">
        <v>174</v>
      </c>
      <c r="BZ60" t="s">
        <v>548</v>
      </c>
      <c r="CA60" t="s">
        <v>222</v>
      </c>
      <c r="CB60" t="s">
        <v>151</v>
      </c>
      <c r="CC60" t="s">
        <v>151</v>
      </c>
      <c r="CD60" t="s">
        <v>151</v>
      </c>
      <c r="CE60" t="s">
        <v>151</v>
      </c>
      <c r="CF60" t="s">
        <v>151</v>
      </c>
      <c r="CG60" t="s">
        <v>151</v>
      </c>
      <c r="CH60" t="s">
        <v>151</v>
      </c>
      <c r="CI60" t="s">
        <v>151</v>
      </c>
      <c r="CJ60" t="s">
        <v>151</v>
      </c>
      <c r="CK60" t="s">
        <v>151</v>
      </c>
      <c r="CL60" t="s">
        <v>151</v>
      </c>
      <c r="CM60" t="s">
        <v>151</v>
      </c>
      <c r="CN60" t="s">
        <v>151</v>
      </c>
      <c r="CO60" t="s">
        <v>151</v>
      </c>
      <c r="CP60" t="s">
        <v>151</v>
      </c>
      <c r="CQ60" t="s">
        <v>151</v>
      </c>
      <c r="CR60" t="s">
        <v>151</v>
      </c>
      <c r="CS60" t="s">
        <v>151</v>
      </c>
      <c r="CT60" t="s">
        <v>151</v>
      </c>
      <c r="CU60" t="s">
        <v>151</v>
      </c>
      <c r="CV60" t="s">
        <v>151</v>
      </c>
      <c r="CW60" t="s">
        <v>151</v>
      </c>
      <c r="CX60" t="s">
        <v>151</v>
      </c>
      <c r="CY60" t="s">
        <v>151</v>
      </c>
      <c r="CZ60" t="s">
        <v>151</v>
      </c>
      <c r="DA60" t="s">
        <v>151</v>
      </c>
      <c r="DB60" t="s">
        <v>151</v>
      </c>
      <c r="DC60" t="s">
        <v>151</v>
      </c>
      <c r="DD60" t="s">
        <v>151</v>
      </c>
      <c r="DE60" t="s">
        <v>151</v>
      </c>
      <c r="DF60" t="s">
        <v>151</v>
      </c>
      <c r="DG60" t="s">
        <v>151</v>
      </c>
      <c r="DH60" t="s">
        <v>151</v>
      </c>
      <c r="DI60" t="s">
        <v>151</v>
      </c>
      <c r="DJ60" t="s">
        <v>151</v>
      </c>
      <c r="DK60" t="s">
        <v>151</v>
      </c>
    </row>
    <row r="61" spans="1:115" x14ac:dyDescent="0.55000000000000004">
      <c r="A61">
        <v>59</v>
      </c>
      <c r="B61" t="s">
        <v>691</v>
      </c>
      <c r="C61" t="s">
        <v>692</v>
      </c>
      <c r="E61" t="s">
        <v>538</v>
      </c>
      <c r="F61" t="s">
        <v>693</v>
      </c>
      <c r="G61" s="1">
        <v>44493</v>
      </c>
      <c r="H61" t="s">
        <v>118</v>
      </c>
      <c r="I61" t="s">
        <v>119</v>
      </c>
      <c r="J61" t="s">
        <v>9</v>
      </c>
      <c r="K61" t="s">
        <v>694</v>
      </c>
      <c r="L61" t="s">
        <v>695</v>
      </c>
      <c r="M61" t="s">
        <v>696</v>
      </c>
      <c r="N61" t="s">
        <v>406</v>
      </c>
      <c r="P61" t="s">
        <v>697</v>
      </c>
      <c r="Q61" t="s">
        <v>184</v>
      </c>
      <c r="R61" t="s">
        <v>185</v>
      </c>
      <c r="S61" t="s">
        <v>186</v>
      </c>
      <c r="T61">
        <v>4</v>
      </c>
      <c r="U61" t="s">
        <v>155</v>
      </c>
      <c r="W61" t="s">
        <v>129</v>
      </c>
      <c r="X61" t="s">
        <v>577</v>
      </c>
      <c r="Y61" t="s">
        <v>503</v>
      </c>
      <c r="AA61" t="s">
        <v>698</v>
      </c>
      <c r="AD61">
        <v>2</v>
      </c>
      <c r="AE61">
        <v>2</v>
      </c>
      <c r="AG61" t="s">
        <v>133</v>
      </c>
      <c r="AH61" t="s">
        <v>134</v>
      </c>
      <c r="AI61" t="s">
        <v>205</v>
      </c>
      <c r="AJ61" t="s">
        <v>136</v>
      </c>
      <c r="AK61" s="1">
        <v>44449</v>
      </c>
      <c r="AL61">
        <v>6</v>
      </c>
      <c r="AM61" t="s">
        <v>699</v>
      </c>
      <c r="AO61" t="s">
        <v>138</v>
      </c>
      <c r="AP61" t="s">
        <v>138</v>
      </c>
      <c r="AQ61" t="s">
        <v>138</v>
      </c>
      <c r="AR61" t="s">
        <v>138</v>
      </c>
      <c r="AT61" t="s">
        <v>139</v>
      </c>
      <c r="AV61" t="s">
        <v>140</v>
      </c>
      <c r="AW61" t="s">
        <v>140</v>
      </c>
      <c r="AX61" t="s">
        <v>140</v>
      </c>
      <c r="BG61" t="s">
        <v>258</v>
      </c>
      <c r="BH61" t="s">
        <v>700</v>
      </c>
      <c r="BI61" t="s">
        <v>259</v>
      </c>
      <c r="BJ61" t="s">
        <v>691</v>
      </c>
      <c r="BK61">
        <v>28</v>
      </c>
      <c r="BL61" t="s">
        <v>286</v>
      </c>
      <c r="BM61">
        <v>0</v>
      </c>
      <c r="BN61">
        <v>0</v>
      </c>
      <c r="BQ61" t="s">
        <v>701</v>
      </c>
      <c r="BS61" t="s">
        <v>702</v>
      </c>
      <c r="BT61">
        <v>17</v>
      </c>
      <c r="BU61" t="s">
        <v>146</v>
      </c>
      <c r="BV61" t="s">
        <v>147</v>
      </c>
      <c r="BW61" t="s">
        <v>380</v>
      </c>
      <c r="BX61" t="s">
        <v>149</v>
      </c>
      <c r="BY61" t="s">
        <v>174</v>
      </c>
      <c r="BZ61" t="s">
        <v>425</v>
      </c>
      <c r="CA61" t="s">
        <v>176</v>
      </c>
      <c r="CB61" t="s">
        <v>703</v>
      </c>
      <c r="CC61">
        <v>14</v>
      </c>
      <c r="CD61" t="s">
        <v>146</v>
      </c>
      <c r="CE61" t="s">
        <v>147</v>
      </c>
      <c r="CF61" t="s">
        <v>212</v>
      </c>
      <c r="CG61" t="s">
        <v>149</v>
      </c>
      <c r="CH61" t="s">
        <v>174</v>
      </c>
      <c r="CI61" t="s">
        <v>372</v>
      </c>
      <c r="CJ61" t="s">
        <v>176</v>
      </c>
      <c r="CK61" t="s">
        <v>151</v>
      </c>
      <c r="CL61" t="s">
        <v>151</v>
      </c>
      <c r="CM61" t="s">
        <v>151</v>
      </c>
      <c r="CN61" t="s">
        <v>151</v>
      </c>
      <c r="CO61" t="s">
        <v>151</v>
      </c>
      <c r="CP61" t="s">
        <v>151</v>
      </c>
      <c r="CQ61" t="s">
        <v>151</v>
      </c>
      <c r="CR61" t="s">
        <v>151</v>
      </c>
      <c r="CS61" t="s">
        <v>151</v>
      </c>
      <c r="CT61" t="s">
        <v>151</v>
      </c>
      <c r="CU61" t="s">
        <v>151</v>
      </c>
      <c r="CV61" t="s">
        <v>151</v>
      </c>
      <c r="CW61" t="s">
        <v>151</v>
      </c>
      <c r="CX61" t="s">
        <v>151</v>
      </c>
      <c r="CY61" t="s">
        <v>151</v>
      </c>
      <c r="CZ61" t="s">
        <v>151</v>
      </c>
      <c r="DA61" t="s">
        <v>151</v>
      </c>
      <c r="DB61" t="s">
        <v>151</v>
      </c>
      <c r="DC61" t="s">
        <v>151</v>
      </c>
      <c r="DD61" t="s">
        <v>151</v>
      </c>
      <c r="DE61" t="s">
        <v>151</v>
      </c>
      <c r="DF61" t="s">
        <v>151</v>
      </c>
      <c r="DG61" t="s">
        <v>151</v>
      </c>
      <c r="DH61" t="s">
        <v>151</v>
      </c>
      <c r="DI61" t="s">
        <v>151</v>
      </c>
      <c r="DJ61" t="s">
        <v>151</v>
      </c>
      <c r="DK61" t="s">
        <v>151</v>
      </c>
    </row>
    <row r="62" spans="1:115" x14ac:dyDescent="0.55000000000000004">
      <c r="A62">
        <v>60</v>
      </c>
      <c r="B62" t="s">
        <v>704</v>
      </c>
      <c r="C62" t="s">
        <v>705</v>
      </c>
      <c r="E62" t="s">
        <v>538</v>
      </c>
      <c r="F62" t="s">
        <v>693</v>
      </c>
      <c r="G62" s="1">
        <v>44493</v>
      </c>
      <c r="H62" t="s">
        <v>118</v>
      </c>
      <c r="I62" t="s">
        <v>119</v>
      </c>
      <c r="J62" t="s">
        <v>9</v>
      </c>
      <c r="K62" t="s">
        <v>706</v>
      </c>
      <c r="L62" t="s">
        <v>707</v>
      </c>
      <c r="M62" t="s">
        <v>708</v>
      </c>
      <c r="N62" t="s">
        <v>406</v>
      </c>
      <c r="P62" t="s">
        <v>709</v>
      </c>
      <c r="Q62" t="s">
        <v>184</v>
      </c>
      <c r="R62" t="s">
        <v>185</v>
      </c>
      <c r="S62" t="s">
        <v>186</v>
      </c>
      <c r="T62">
        <v>4</v>
      </c>
      <c r="U62" t="s">
        <v>155</v>
      </c>
      <c r="W62" t="s">
        <v>710</v>
      </c>
      <c r="X62" t="s">
        <v>130</v>
      </c>
      <c r="Y62" t="s">
        <v>711</v>
      </c>
      <c r="Z62" t="s">
        <v>712</v>
      </c>
      <c r="AA62" t="s">
        <v>698</v>
      </c>
      <c r="AD62">
        <v>1</v>
      </c>
      <c r="AE62">
        <v>1</v>
      </c>
      <c r="AG62" t="s">
        <v>133</v>
      </c>
      <c r="AH62" t="s">
        <v>134</v>
      </c>
      <c r="AI62" t="s">
        <v>157</v>
      </c>
      <c r="AJ62" t="s">
        <v>136</v>
      </c>
      <c r="AK62" s="1">
        <v>44470</v>
      </c>
      <c r="AL62">
        <v>4</v>
      </c>
      <c r="AM62" t="s">
        <v>713</v>
      </c>
      <c r="AO62" t="s">
        <v>138</v>
      </c>
      <c r="AP62" t="s">
        <v>257</v>
      </c>
      <c r="AQ62" t="s">
        <v>138</v>
      </c>
      <c r="AR62" t="s">
        <v>138</v>
      </c>
      <c r="AT62" t="s">
        <v>158</v>
      </c>
      <c r="AV62" t="s">
        <v>140</v>
      </c>
      <c r="AW62" t="s">
        <v>140</v>
      </c>
      <c r="AX62" t="s">
        <v>140</v>
      </c>
      <c r="BG62" t="s">
        <v>141</v>
      </c>
      <c r="BH62" t="s">
        <v>714</v>
      </c>
      <c r="BI62" t="s">
        <v>259</v>
      </c>
      <c r="BJ62" t="s">
        <v>704</v>
      </c>
      <c r="BK62">
        <v>28</v>
      </c>
      <c r="BL62" t="s">
        <v>286</v>
      </c>
      <c r="BM62">
        <v>0</v>
      </c>
      <c r="BN62">
        <v>0</v>
      </c>
      <c r="BQ62" t="s">
        <v>701</v>
      </c>
      <c r="BS62" t="s">
        <v>715</v>
      </c>
      <c r="BT62">
        <v>17</v>
      </c>
      <c r="BU62" t="s">
        <v>146</v>
      </c>
      <c r="BV62" t="s">
        <v>147</v>
      </c>
      <c r="BW62" t="s">
        <v>621</v>
      </c>
      <c r="BX62" t="s">
        <v>149</v>
      </c>
      <c r="BY62" t="s">
        <v>174</v>
      </c>
      <c r="BZ62" t="s">
        <v>383</v>
      </c>
      <c r="CA62" t="s">
        <v>176</v>
      </c>
      <c r="CB62" t="s">
        <v>151</v>
      </c>
      <c r="CC62" t="s">
        <v>151</v>
      </c>
      <c r="CD62" t="s">
        <v>151</v>
      </c>
      <c r="CE62" t="s">
        <v>151</v>
      </c>
      <c r="CF62" t="s">
        <v>151</v>
      </c>
      <c r="CG62" t="s">
        <v>151</v>
      </c>
      <c r="CH62" t="s">
        <v>151</v>
      </c>
      <c r="CI62" t="s">
        <v>151</v>
      </c>
      <c r="CJ62" t="s">
        <v>151</v>
      </c>
      <c r="CK62" t="s">
        <v>151</v>
      </c>
      <c r="CL62" t="s">
        <v>151</v>
      </c>
      <c r="CM62" t="s">
        <v>151</v>
      </c>
      <c r="CN62" t="s">
        <v>151</v>
      </c>
      <c r="CO62" t="s">
        <v>151</v>
      </c>
      <c r="CP62" t="s">
        <v>151</v>
      </c>
      <c r="CQ62" t="s">
        <v>151</v>
      </c>
      <c r="CR62" t="s">
        <v>151</v>
      </c>
      <c r="CS62" t="s">
        <v>151</v>
      </c>
      <c r="CT62" t="s">
        <v>151</v>
      </c>
      <c r="CU62" t="s">
        <v>151</v>
      </c>
      <c r="CV62" t="s">
        <v>151</v>
      </c>
      <c r="CW62" t="s">
        <v>151</v>
      </c>
      <c r="CX62" t="s">
        <v>151</v>
      </c>
      <c r="CY62" t="s">
        <v>151</v>
      </c>
      <c r="CZ62" t="s">
        <v>151</v>
      </c>
      <c r="DA62" t="s">
        <v>151</v>
      </c>
      <c r="DB62" t="s">
        <v>151</v>
      </c>
      <c r="DC62" t="s">
        <v>151</v>
      </c>
      <c r="DD62" t="s">
        <v>151</v>
      </c>
      <c r="DE62" t="s">
        <v>151</v>
      </c>
      <c r="DF62" t="s">
        <v>151</v>
      </c>
      <c r="DG62" t="s">
        <v>151</v>
      </c>
      <c r="DH62" t="s">
        <v>151</v>
      </c>
      <c r="DI62" t="s">
        <v>151</v>
      </c>
      <c r="DJ62" t="s">
        <v>151</v>
      </c>
      <c r="DK62" t="s">
        <v>151</v>
      </c>
    </row>
    <row r="63" spans="1:115" x14ac:dyDescent="0.55000000000000004">
      <c r="A63">
        <v>61</v>
      </c>
      <c r="B63" t="s">
        <v>716</v>
      </c>
      <c r="C63" t="s">
        <v>717</v>
      </c>
      <c r="E63" t="s">
        <v>538</v>
      </c>
      <c r="F63" t="s">
        <v>693</v>
      </c>
      <c r="G63" s="1">
        <v>44493</v>
      </c>
      <c r="H63" t="s">
        <v>118</v>
      </c>
      <c r="I63" t="s">
        <v>119</v>
      </c>
      <c r="J63" t="s">
        <v>9</v>
      </c>
      <c r="K63" t="s">
        <v>718</v>
      </c>
      <c r="L63" t="s">
        <v>719</v>
      </c>
      <c r="M63" t="s">
        <v>720</v>
      </c>
      <c r="N63" t="s">
        <v>406</v>
      </c>
      <c r="P63" t="s">
        <v>721</v>
      </c>
      <c r="Q63" t="s">
        <v>184</v>
      </c>
      <c r="R63" t="s">
        <v>185</v>
      </c>
      <c r="S63" t="s">
        <v>186</v>
      </c>
      <c r="T63">
        <v>4</v>
      </c>
      <c r="U63" t="s">
        <v>155</v>
      </c>
      <c r="W63" t="s">
        <v>129</v>
      </c>
      <c r="X63" t="s">
        <v>577</v>
      </c>
      <c r="Y63" t="s">
        <v>722</v>
      </c>
      <c r="AA63" t="s">
        <v>698</v>
      </c>
      <c r="AD63">
        <v>1</v>
      </c>
      <c r="AE63">
        <v>1</v>
      </c>
      <c r="AG63" t="s">
        <v>133</v>
      </c>
      <c r="AH63" t="s">
        <v>204</v>
      </c>
      <c r="AI63" t="s">
        <v>205</v>
      </c>
      <c r="AJ63" t="s">
        <v>136</v>
      </c>
      <c r="AK63" s="1">
        <v>44440</v>
      </c>
      <c r="AL63">
        <v>5</v>
      </c>
      <c r="AM63" t="s">
        <v>723</v>
      </c>
      <c r="AO63" t="s">
        <v>169</v>
      </c>
      <c r="AP63" t="s">
        <v>138</v>
      </c>
      <c r="AQ63" t="s">
        <v>138</v>
      </c>
      <c r="AR63" t="s">
        <v>138</v>
      </c>
      <c r="AT63" t="s">
        <v>188</v>
      </c>
      <c r="AV63" t="s">
        <v>140</v>
      </c>
      <c r="AW63" t="s">
        <v>140</v>
      </c>
      <c r="AX63" t="s">
        <v>140</v>
      </c>
      <c r="BG63" t="s">
        <v>258</v>
      </c>
      <c r="BH63" t="s">
        <v>724</v>
      </c>
      <c r="BI63" t="s">
        <v>284</v>
      </c>
      <c r="BJ63" t="s">
        <v>716</v>
      </c>
      <c r="BK63">
        <v>28</v>
      </c>
      <c r="BL63" t="s">
        <v>286</v>
      </c>
      <c r="BM63">
        <v>0</v>
      </c>
      <c r="BN63">
        <v>0</v>
      </c>
      <c r="BQ63" t="s">
        <v>701</v>
      </c>
      <c r="BS63" t="s">
        <v>725</v>
      </c>
      <c r="BT63">
        <v>14</v>
      </c>
      <c r="BU63" t="s">
        <v>162</v>
      </c>
      <c r="BV63" t="s">
        <v>147</v>
      </c>
      <c r="BW63" t="s">
        <v>621</v>
      </c>
      <c r="BX63" t="s">
        <v>213</v>
      </c>
      <c r="BY63" t="s">
        <v>174</v>
      </c>
      <c r="BZ63" t="s">
        <v>383</v>
      </c>
      <c r="CA63" t="s">
        <v>222</v>
      </c>
      <c r="CB63" t="s">
        <v>151</v>
      </c>
      <c r="CC63" t="s">
        <v>151</v>
      </c>
      <c r="CD63" t="s">
        <v>151</v>
      </c>
      <c r="CE63" t="s">
        <v>151</v>
      </c>
      <c r="CF63" t="s">
        <v>151</v>
      </c>
      <c r="CG63" t="s">
        <v>151</v>
      </c>
      <c r="CH63" t="s">
        <v>151</v>
      </c>
      <c r="CI63" t="s">
        <v>151</v>
      </c>
      <c r="CJ63" t="s">
        <v>151</v>
      </c>
      <c r="CK63" t="s">
        <v>151</v>
      </c>
      <c r="CL63" t="s">
        <v>151</v>
      </c>
      <c r="CM63" t="s">
        <v>151</v>
      </c>
      <c r="CN63" t="s">
        <v>151</v>
      </c>
      <c r="CO63" t="s">
        <v>151</v>
      </c>
      <c r="CP63" t="s">
        <v>151</v>
      </c>
      <c r="CQ63" t="s">
        <v>151</v>
      </c>
      <c r="CR63" t="s">
        <v>151</v>
      </c>
      <c r="CS63" t="s">
        <v>151</v>
      </c>
      <c r="CT63" t="s">
        <v>151</v>
      </c>
      <c r="CU63" t="s">
        <v>151</v>
      </c>
      <c r="CV63" t="s">
        <v>151</v>
      </c>
      <c r="CW63" t="s">
        <v>151</v>
      </c>
      <c r="CX63" t="s">
        <v>151</v>
      </c>
      <c r="CY63" t="s">
        <v>151</v>
      </c>
      <c r="CZ63" t="s">
        <v>151</v>
      </c>
      <c r="DA63" t="s">
        <v>151</v>
      </c>
      <c r="DB63" t="s">
        <v>151</v>
      </c>
      <c r="DC63" t="s">
        <v>151</v>
      </c>
      <c r="DD63" t="s">
        <v>151</v>
      </c>
      <c r="DE63" t="s">
        <v>151</v>
      </c>
      <c r="DF63" t="s">
        <v>151</v>
      </c>
      <c r="DG63" t="s">
        <v>151</v>
      </c>
      <c r="DH63" t="s">
        <v>151</v>
      </c>
      <c r="DI63" t="s">
        <v>151</v>
      </c>
      <c r="DJ63" t="s">
        <v>151</v>
      </c>
      <c r="DK63" t="s">
        <v>151</v>
      </c>
    </row>
    <row r="64" spans="1:115" x14ac:dyDescent="0.55000000000000004">
      <c r="A64">
        <v>62</v>
      </c>
      <c r="B64" t="s">
        <v>726</v>
      </c>
      <c r="C64" t="s">
        <v>727</v>
      </c>
      <c r="E64" t="s">
        <v>538</v>
      </c>
      <c r="F64" t="s">
        <v>693</v>
      </c>
      <c r="G64" s="1">
        <v>44493</v>
      </c>
      <c r="H64" t="s">
        <v>118</v>
      </c>
      <c r="I64" t="s">
        <v>119</v>
      </c>
      <c r="J64" t="s">
        <v>9</v>
      </c>
      <c r="K64" t="s">
        <v>718</v>
      </c>
      <c r="L64" t="s">
        <v>719</v>
      </c>
      <c r="M64" t="s">
        <v>728</v>
      </c>
      <c r="N64" t="s">
        <v>406</v>
      </c>
      <c r="P64" t="s">
        <v>729</v>
      </c>
      <c r="Q64" t="s">
        <v>125</v>
      </c>
      <c r="R64" t="s">
        <v>126</v>
      </c>
      <c r="S64" t="s">
        <v>186</v>
      </c>
      <c r="T64">
        <v>3</v>
      </c>
      <c r="U64" t="s">
        <v>155</v>
      </c>
      <c r="W64" t="s">
        <v>129</v>
      </c>
      <c r="X64" t="s">
        <v>577</v>
      </c>
      <c r="Y64" t="s">
        <v>603</v>
      </c>
      <c r="AA64" t="s">
        <v>698</v>
      </c>
      <c r="AD64">
        <v>1</v>
      </c>
      <c r="AE64">
        <v>1</v>
      </c>
      <c r="AG64" t="s">
        <v>133</v>
      </c>
      <c r="AH64" t="s">
        <v>134</v>
      </c>
      <c r="AI64" t="s">
        <v>135</v>
      </c>
      <c r="AJ64" t="s">
        <v>136</v>
      </c>
      <c r="AK64" s="1">
        <v>44440</v>
      </c>
      <c r="AL64">
        <v>6</v>
      </c>
      <c r="AM64" t="s">
        <v>699</v>
      </c>
      <c r="AO64" t="s">
        <v>169</v>
      </c>
      <c r="AP64" t="s">
        <v>138</v>
      </c>
      <c r="AQ64" t="s">
        <v>138</v>
      </c>
      <c r="AR64" t="s">
        <v>138</v>
      </c>
      <c r="AT64" t="s">
        <v>139</v>
      </c>
      <c r="AV64" t="s">
        <v>140</v>
      </c>
      <c r="AW64" t="s">
        <v>140</v>
      </c>
      <c r="AX64" t="s">
        <v>140</v>
      </c>
      <c r="BG64" t="s">
        <v>258</v>
      </c>
      <c r="BH64" t="s">
        <v>730</v>
      </c>
      <c r="BI64" t="s">
        <v>284</v>
      </c>
      <c r="BJ64" t="s">
        <v>726</v>
      </c>
      <c r="BK64">
        <v>28</v>
      </c>
      <c r="BL64" t="s">
        <v>286</v>
      </c>
      <c r="BM64">
        <v>0</v>
      </c>
      <c r="BN64">
        <v>0</v>
      </c>
      <c r="BQ64" t="s">
        <v>701</v>
      </c>
      <c r="BS64" t="s">
        <v>731</v>
      </c>
      <c r="BT64">
        <v>14</v>
      </c>
      <c r="BU64" t="s">
        <v>162</v>
      </c>
      <c r="BV64" t="s">
        <v>147</v>
      </c>
      <c r="BW64" t="s">
        <v>195</v>
      </c>
      <c r="BX64" t="s">
        <v>149</v>
      </c>
      <c r="BY64" t="s">
        <v>174</v>
      </c>
      <c r="BZ64" t="s">
        <v>196</v>
      </c>
      <c r="CA64" t="s">
        <v>176</v>
      </c>
      <c r="CB64" t="s">
        <v>151</v>
      </c>
      <c r="CC64" t="s">
        <v>151</v>
      </c>
      <c r="CD64" t="s">
        <v>151</v>
      </c>
      <c r="CE64" t="s">
        <v>151</v>
      </c>
      <c r="CF64" t="s">
        <v>151</v>
      </c>
      <c r="CG64" t="s">
        <v>151</v>
      </c>
      <c r="CH64" t="s">
        <v>151</v>
      </c>
      <c r="CI64" t="s">
        <v>151</v>
      </c>
      <c r="CJ64" t="s">
        <v>151</v>
      </c>
      <c r="CK64" t="s">
        <v>151</v>
      </c>
      <c r="CL64" t="s">
        <v>151</v>
      </c>
      <c r="CM64" t="s">
        <v>151</v>
      </c>
      <c r="CN64" t="s">
        <v>151</v>
      </c>
      <c r="CO64" t="s">
        <v>151</v>
      </c>
      <c r="CP64" t="s">
        <v>151</v>
      </c>
      <c r="CQ64" t="s">
        <v>151</v>
      </c>
      <c r="CR64" t="s">
        <v>151</v>
      </c>
      <c r="CS64" t="s">
        <v>151</v>
      </c>
      <c r="CT64" t="s">
        <v>151</v>
      </c>
      <c r="CU64" t="s">
        <v>151</v>
      </c>
      <c r="CV64" t="s">
        <v>151</v>
      </c>
      <c r="CW64" t="s">
        <v>151</v>
      </c>
      <c r="CX64" t="s">
        <v>151</v>
      </c>
      <c r="CY64" t="s">
        <v>151</v>
      </c>
      <c r="CZ64" t="s">
        <v>151</v>
      </c>
      <c r="DA64" t="s">
        <v>151</v>
      </c>
      <c r="DB64" t="s">
        <v>151</v>
      </c>
      <c r="DC64" t="s">
        <v>151</v>
      </c>
      <c r="DD64" t="s">
        <v>151</v>
      </c>
      <c r="DE64" t="s">
        <v>151</v>
      </c>
      <c r="DF64" t="s">
        <v>151</v>
      </c>
      <c r="DG64" t="s">
        <v>151</v>
      </c>
      <c r="DH64" t="s">
        <v>151</v>
      </c>
      <c r="DI64" t="s">
        <v>151</v>
      </c>
      <c r="DJ64" t="s">
        <v>151</v>
      </c>
      <c r="DK64" t="s">
        <v>151</v>
      </c>
    </row>
    <row r="65" spans="1:115" x14ac:dyDescent="0.55000000000000004">
      <c r="A65">
        <v>63</v>
      </c>
      <c r="B65" t="s">
        <v>732</v>
      </c>
      <c r="C65" t="s">
        <v>733</v>
      </c>
      <c r="E65" t="s">
        <v>538</v>
      </c>
      <c r="F65" t="s">
        <v>693</v>
      </c>
      <c r="G65" s="1">
        <v>44493</v>
      </c>
      <c r="H65" t="s">
        <v>118</v>
      </c>
      <c r="I65" t="s">
        <v>119</v>
      </c>
      <c r="J65" t="s">
        <v>9</v>
      </c>
      <c r="K65" t="s">
        <v>734</v>
      </c>
      <c r="L65" t="s">
        <v>735</v>
      </c>
      <c r="M65" t="s">
        <v>736</v>
      </c>
      <c r="N65" t="s">
        <v>406</v>
      </c>
      <c r="P65" t="s">
        <v>737</v>
      </c>
      <c r="Q65" t="s">
        <v>184</v>
      </c>
      <c r="R65" t="s">
        <v>185</v>
      </c>
      <c r="S65" t="s">
        <v>186</v>
      </c>
      <c r="T65">
        <v>4</v>
      </c>
      <c r="U65" t="s">
        <v>155</v>
      </c>
      <c r="W65" t="s">
        <v>129</v>
      </c>
      <c r="X65" t="s">
        <v>156</v>
      </c>
      <c r="Y65" t="s">
        <v>603</v>
      </c>
      <c r="AA65" t="s">
        <v>132</v>
      </c>
      <c r="AD65">
        <v>2</v>
      </c>
      <c r="AE65">
        <v>2</v>
      </c>
      <c r="AG65" t="s">
        <v>133</v>
      </c>
      <c r="AH65" t="s">
        <v>204</v>
      </c>
      <c r="AI65" t="s">
        <v>135</v>
      </c>
      <c r="AJ65" t="s">
        <v>136</v>
      </c>
      <c r="AK65" s="1">
        <v>44441</v>
      </c>
      <c r="AL65">
        <v>6</v>
      </c>
      <c r="AM65" t="s">
        <v>699</v>
      </c>
      <c r="AO65" t="s">
        <v>138</v>
      </c>
      <c r="AP65" t="s">
        <v>138</v>
      </c>
      <c r="AQ65" t="s">
        <v>138</v>
      </c>
      <c r="AR65" t="s">
        <v>138</v>
      </c>
      <c r="AT65" t="s">
        <v>158</v>
      </c>
      <c r="AV65" t="s">
        <v>140</v>
      </c>
      <c r="AW65" t="s">
        <v>140</v>
      </c>
      <c r="AX65" t="s">
        <v>140</v>
      </c>
      <c r="BG65" t="s">
        <v>258</v>
      </c>
      <c r="BH65" t="s">
        <v>738</v>
      </c>
      <c r="BI65" t="s">
        <v>259</v>
      </c>
      <c r="BJ65" t="s">
        <v>732</v>
      </c>
      <c r="BK65">
        <v>28</v>
      </c>
      <c r="BL65" t="s">
        <v>286</v>
      </c>
      <c r="BM65">
        <v>0</v>
      </c>
      <c r="BN65">
        <v>0</v>
      </c>
      <c r="BQ65" t="s">
        <v>701</v>
      </c>
      <c r="BS65" t="s">
        <v>739</v>
      </c>
      <c r="BT65">
        <v>19</v>
      </c>
      <c r="BU65" t="s">
        <v>146</v>
      </c>
      <c r="BV65" t="s">
        <v>147</v>
      </c>
      <c r="BW65" t="s">
        <v>195</v>
      </c>
      <c r="BX65" t="s">
        <v>213</v>
      </c>
      <c r="BY65" t="s">
        <v>174</v>
      </c>
      <c r="BZ65" t="s">
        <v>196</v>
      </c>
      <c r="CA65" t="s">
        <v>222</v>
      </c>
      <c r="CB65" t="s">
        <v>740</v>
      </c>
      <c r="CC65">
        <v>14</v>
      </c>
      <c r="CD65" t="s">
        <v>146</v>
      </c>
      <c r="CE65" t="s">
        <v>147</v>
      </c>
      <c r="CF65" t="s">
        <v>224</v>
      </c>
      <c r="CG65" t="s">
        <v>213</v>
      </c>
      <c r="CH65" t="s">
        <v>174</v>
      </c>
      <c r="CI65" t="s">
        <v>225</v>
      </c>
      <c r="CJ65" t="s">
        <v>222</v>
      </c>
      <c r="CK65" t="s">
        <v>151</v>
      </c>
      <c r="CL65" t="s">
        <v>151</v>
      </c>
      <c r="CM65" t="s">
        <v>151</v>
      </c>
      <c r="CN65" t="s">
        <v>151</v>
      </c>
      <c r="CO65" t="s">
        <v>151</v>
      </c>
      <c r="CP65" t="s">
        <v>151</v>
      </c>
      <c r="CQ65" t="s">
        <v>151</v>
      </c>
      <c r="CR65" t="s">
        <v>151</v>
      </c>
      <c r="CS65" t="s">
        <v>151</v>
      </c>
      <c r="CT65" t="s">
        <v>151</v>
      </c>
      <c r="CU65" t="s">
        <v>151</v>
      </c>
      <c r="CV65" t="s">
        <v>151</v>
      </c>
      <c r="CW65" t="s">
        <v>151</v>
      </c>
      <c r="CX65" t="s">
        <v>151</v>
      </c>
      <c r="CY65" t="s">
        <v>151</v>
      </c>
      <c r="CZ65" t="s">
        <v>151</v>
      </c>
      <c r="DA65" t="s">
        <v>151</v>
      </c>
      <c r="DB65" t="s">
        <v>151</v>
      </c>
      <c r="DC65" t="s">
        <v>151</v>
      </c>
      <c r="DD65" t="s">
        <v>151</v>
      </c>
      <c r="DE65" t="s">
        <v>151</v>
      </c>
      <c r="DF65" t="s">
        <v>151</v>
      </c>
      <c r="DG65" t="s">
        <v>151</v>
      </c>
      <c r="DH65" t="s">
        <v>151</v>
      </c>
      <c r="DI65" t="s">
        <v>151</v>
      </c>
      <c r="DJ65" t="s">
        <v>151</v>
      </c>
      <c r="DK65" t="s">
        <v>151</v>
      </c>
    </row>
    <row r="66" spans="1:115" x14ac:dyDescent="0.55000000000000004">
      <c r="A66">
        <v>64</v>
      </c>
      <c r="B66" t="s">
        <v>741</v>
      </c>
      <c r="C66" t="s">
        <v>742</v>
      </c>
      <c r="E66" t="s">
        <v>538</v>
      </c>
      <c r="F66" t="s">
        <v>693</v>
      </c>
      <c r="G66" s="1">
        <v>44493</v>
      </c>
      <c r="H66" t="s">
        <v>118</v>
      </c>
      <c r="I66" t="s">
        <v>119</v>
      </c>
      <c r="J66" t="s">
        <v>9</v>
      </c>
      <c r="K66" t="s">
        <v>694</v>
      </c>
      <c r="L66" t="s">
        <v>695</v>
      </c>
      <c r="M66" t="s">
        <v>696</v>
      </c>
      <c r="N66" t="s">
        <v>406</v>
      </c>
      <c r="P66" t="s">
        <v>743</v>
      </c>
      <c r="Q66" t="s">
        <v>184</v>
      </c>
      <c r="R66" t="s">
        <v>185</v>
      </c>
      <c r="S66" t="s">
        <v>186</v>
      </c>
      <c r="T66">
        <v>5</v>
      </c>
      <c r="U66" t="s">
        <v>155</v>
      </c>
      <c r="W66" t="s">
        <v>129</v>
      </c>
      <c r="X66" t="s">
        <v>577</v>
      </c>
      <c r="Y66" t="s">
        <v>131</v>
      </c>
      <c r="AA66" t="s">
        <v>132</v>
      </c>
      <c r="AD66">
        <v>2</v>
      </c>
      <c r="AE66">
        <v>2</v>
      </c>
      <c r="AG66" t="s">
        <v>133</v>
      </c>
      <c r="AH66" t="s">
        <v>204</v>
      </c>
      <c r="AI66" t="s">
        <v>135</v>
      </c>
      <c r="AJ66" t="s">
        <v>136</v>
      </c>
      <c r="AK66" s="1">
        <v>44431</v>
      </c>
      <c r="AL66">
        <v>6</v>
      </c>
      <c r="AM66" t="s">
        <v>699</v>
      </c>
      <c r="AO66" t="s">
        <v>138</v>
      </c>
      <c r="AP66" t="s">
        <v>138</v>
      </c>
      <c r="AQ66" t="s">
        <v>138</v>
      </c>
      <c r="AR66" t="s">
        <v>138</v>
      </c>
      <c r="AT66" t="s">
        <v>158</v>
      </c>
      <c r="AV66" t="s">
        <v>140</v>
      </c>
      <c r="AW66" t="s">
        <v>140</v>
      </c>
      <c r="AX66" t="s">
        <v>140</v>
      </c>
      <c r="BG66" t="s">
        <v>258</v>
      </c>
      <c r="BH66" t="s">
        <v>744</v>
      </c>
      <c r="BI66" t="s">
        <v>259</v>
      </c>
      <c r="BJ66" t="s">
        <v>741</v>
      </c>
      <c r="BK66">
        <v>28</v>
      </c>
      <c r="BL66" t="s">
        <v>286</v>
      </c>
      <c r="BM66">
        <v>0</v>
      </c>
      <c r="BN66">
        <v>0</v>
      </c>
      <c r="BQ66" t="s">
        <v>701</v>
      </c>
      <c r="BS66" t="s">
        <v>745</v>
      </c>
      <c r="BT66">
        <v>17</v>
      </c>
      <c r="BU66" t="s">
        <v>162</v>
      </c>
      <c r="BV66" t="s">
        <v>147</v>
      </c>
      <c r="BW66" t="s">
        <v>380</v>
      </c>
      <c r="BX66" t="s">
        <v>213</v>
      </c>
      <c r="BY66" t="s">
        <v>174</v>
      </c>
      <c r="BZ66" t="s">
        <v>425</v>
      </c>
      <c r="CA66" t="s">
        <v>222</v>
      </c>
      <c r="CB66" t="s">
        <v>746</v>
      </c>
      <c r="CC66">
        <v>14</v>
      </c>
      <c r="CD66" t="s">
        <v>146</v>
      </c>
      <c r="CE66" t="s">
        <v>147</v>
      </c>
      <c r="CF66" t="s">
        <v>212</v>
      </c>
      <c r="CG66" t="s">
        <v>213</v>
      </c>
      <c r="CH66" t="s">
        <v>174</v>
      </c>
      <c r="CI66" t="s">
        <v>372</v>
      </c>
      <c r="CJ66" t="s">
        <v>222</v>
      </c>
      <c r="CK66" t="s">
        <v>151</v>
      </c>
      <c r="CL66" t="s">
        <v>151</v>
      </c>
      <c r="CM66" t="s">
        <v>151</v>
      </c>
      <c r="CN66" t="s">
        <v>151</v>
      </c>
      <c r="CO66" t="s">
        <v>151</v>
      </c>
      <c r="CP66" t="s">
        <v>151</v>
      </c>
      <c r="CQ66" t="s">
        <v>151</v>
      </c>
      <c r="CR66" t="s">
        <v>151</v>
      </c>
      <c r="CS66" t="s">
        <v>151</v>
      </c>
      <c r="CT66" t="s">
        <v>151</v>
      </c>
      <c r="CU66" t="s">
        <v>151</v>
      </c>
      <c r="CV66" t="s">
        <v>151</v>
      </c>
      <c r="CW66" t="s">
        <v>151</v>
      </c>
      <c r="CX66" t="s">
        <v>151</v>
      </c>
      <c r="CY66" t="s">
        <v>151</v>
      </c>
      <c r="CZ66" t="s">
        <v>151</v>
      </c>
      <c r="DA66" t="s">
        <v>151</v>
      </c>
      <c r="DB66" t="s">
        <v>151</v>
      </c>
      <c r="DC66" t="s">
        <v>151</v>
      </c>
      <c r="DD66" t="s">
        <v>151</v>
      </c>
      <c r="DE66" t="s">
        <v>151</v>
      </c>
      <c r="DF66" t="s">
        <v>151</v>
      </c>
      <c r="DG66" t="s">
        <v>151</v>
      </c>
      <c r="DH66" t="s">
        <v>151</v>
      </c>
      <c r="DI66" t="s">
        <v>151</v>
      </c>
      <c r="DJ66" t="s">
        <v>151</v>
      </c>
      <c r="DK66" t="s">
        <v>151</v>
      </c>
    </row>
    <row r="67" spans="1:115" x14ac:dyDescent="0.55000000000000004">
      <c r="A67">
        <v>65</v>
      </c>
      <c r="B67" t="s">
        <v>747</v>
      </c>
      <c r="C67" t="s">
        <v>748</v>
      </c>
      <c r="E67" t="s">
        <v>538</v>
      </c>
      <c r="F67" t="s">
        <v>693</v>
      </c>
      <c r="G67" s="1">
        <v>44493</v>
      </c>
      <c r="H67" t="s">
        <v>118</v>
      </c>
      <c r="I67" t="s">
        <v>119</v>
      </c>
      <c r="J67" t="s">
        <v>9</v>
      </c>
      <c r="K67" t="s">
        <v>694</v>
      </c>
      <c r="L67" t="s">
        <v>695</v>
      </c>
      <c r="M67" t="s">
        <v>696</v>
      </c>
      <c r="N67" t="s">
        <v>406</v>
      </c>
      <c r="P67" t="s">
        <v>749</v>
      </c>
      <c r="Q67" t="s">
        <v>184</v>
      </c>
      <c r="R67" t="s">
        <v>185</v>
      </c>
      <c r="S67" t="s">
        <v>186</v>
      </c>
      <c r="T67">
        <v>4</v>
      </c>
      <c r="U67" t="s">
        <v>167</v>
      </c>
      <c r="W67" t="s">
        <v>129</v>
      </c>
      <c r="X67" t="s">
        <v>577</v>
      </c>
      <c r="Y67" t="s">
        <v>722</v>
      </c>
      <c r="AA67" t="s">
        <v>132</v>
      </c>
      <c r="AD67">
        <v>1</v>
      </c>
      <c r="AE67">
        <v>1</v>
      </c>
      <c r="AG67" t="s">
        <v>168</v>
      </c>
      <c r="AH67" t="s">
        <v>204</v>
      </c>
      <c r="AI67" t="s">
        <v>205</v>
      </c>
      <c r="AJ67" t="s">
        <v>136</v>
      </c>
      <c r="AK67" s="1">
        <v>44440</v>
      </c>
      <c r="AL67">
        <v>6</v>
      </c>
      <c r="AM67" t="s">
        <v>699</v>
      </c>
      <c r="AO67" t="s">
        <v>138</v>
      </c>
      <c r="AP67" t="s">
        <v>138</v>
      </c>
      <c r="AQ67" t="s">
        <v>138</v>
      </c>
      <c r="AR67" t="s">
        <v>138</v>
      </c>
      <c r="AT67" t="s">
        <v>158</v>
      </c>
      <c r="AV67" t="s">
        <v>140</v>
      </c>
      <c r="AW67" t="s">
        <v>140</v>
      </c>
      <c r="AX67" t="s">
        <v>140</v>
      </c>
      <c r="BG67" t="s">
        <v>258</v>
      </c>
      <c r="BH67" t="s">
        <v>750</v>
      </c>
      <c r="BI67" t="s">
        <v>284</v>
      </c>
      <c r="BJ67" t="s">
        <v>747</v>
      </c>
      <c r="BK67">
        <v>28</v>
      </c>
      <c r="BL67" t="s">
        <v>286</v>
      </c>
      <c r="BM67">
        <v>0</v>
      </c>
      <c r="BN67">
        <v>0</v>
      </c>
      <c r="BQ67" t="s">
        <v>701</v>
      </c>
      <c r="BS67" t="s">
        <v>751</v>
      </c>
      <c r="BT67">
        <v>17</v>
      </c>
      <c r="BU67" t="s">
        <v>146</v>
      </c>
      <c r="BV67" t="s">
        <v>147</v>
      </c>
      <c r="BW67" t="s">
        <v>380</v>
      </c>
      <c r="BX67" t="s">
        <v>213</v>
      </c>
      <c r="BY67" t="s">
        <v>174</v>
      </c>
      <c r="BZ67" t="s">
        <v>425</v>
      </c>
      <c r="CA67" t="s">
        <v>176</v>
      </c>
      <c r="CB67" t="s">
        <v>151</v>
      </c>
      <c r="CC67" t="s">
        <v>151</v>
      </c>
      <c r="CD67" t="s">
        <v>151</v>
      </c>
      <c r="CE67" t="s">
        <v>151</v>
      </c>
      <c r="CF67" t="s">
        <v>151</v>
      </c>
      <c r="CG67" t="s">
        <v>151</v>
      </c>
      <c r="CH67" t="s">
        <v>151</v>
      </c>
      <c r="CI67" t="s">
        <v>151</v>
      </c>
      <c r="CJ67" t="s">
        <v>151</v>
      </c>
      <c r="CK67" t="s">
        <v>151</v>
      </c>
      <c r="CL67" t="s">
        <v>151</v>
      </c>
      <c r="CM67" t="s">
        <v>151</v>
      </c>
      <c r="CN67" t="s">
        <v>151</v>
      </c>
      <c r="CO67" t="s">
        <v>151</v>
      </c>
      <c r="CP67" t="s">
        <v>151</v>
      </c>
      <c r="CQ67" t="s">
        <v>151</v>
      </c>
      <c r="CR67" t="s">
        <v>151</v>
      </c>
      <c r="CS67" t="s">
        <v>151</v>
      </c>
      <c r="CT67" t="s">
        <v>151</v>
      </c>
      <c r="CU67" t="s">
        <v>151</v>
      </c>
      <c r="CV67" t="s">
        <v>151</v>
      </c>
      <c r="CW67" t="s">
        <v>151</v>
      </c>
      <c r="CX67" t="s">
        <v>151</v>
      </c>
      <c r="CY67" t="s">
        <v>151</v>
      </c>
      <c r="CZ67" t="s">
        <v>151</v>
      </c>
      <c r="DA67" t="s">
        <v>151</v>
      </c>
      <c r="DB67" t="s">
        <v>151</v>
      </c>
      <c r="DC67" t="s">
        <v>151</v>
      </c>
      <c r="DD67" t="s">
        <v>151</v>
      </c>
      <c r="DE67" t="s">
        <v>151</v>
      </c>
      <c r="DF67" t="s">
        <v>151</v>
      </c>
      <c r="DG67" t="s">
        <v>151</v>
      </c>
      <c r="DH67" t="s">
        <v>151</v>
      </c>
      <c r="DI67" t="s">
        <v>151</v>
      </c>
      <c r="DJ67" t="s">
        <v>151</v>
      </c>
      <c r="DK67" t="s">
        <v>151</v>
      </c>
    </row>
    <row r="68" spans="1:115" x14ac:dyDescent="0.55000000000000004">
      <c r="A68">
        <v>66</v>
      </c>
      <c r="B68" t="s">
        <v>752</v>
      </c>
      <c r="C68" t="s">
        <v>753</v>
      </c>
      <c r="E68" t="s">
        <v>538</v>
      </c>
      <c r="F68" t="s">
        <v>693</v>
      </c>
      <c r="G68" s="1">
        <v>44493</v>
      </c>
      <c r="H68" t="s">
        <v>118</v>
      </c>
      <c r="I68" t="s">
        <v>119</v>
      </c>
      <c r="J68" t="s">
        <v>9</v>
      </c>
      <c r="K68" t="s">
        <v>694</v>
      </c>
      <c r="L68" t="s">
        <v>695</v>
      </c>
      <c r="M68" t="s">
        <v>696</v>
      </c>
      <c r="N68" t="s">
        <v>406</v>
      </c>
      <c r="P68" t="s">
        <v>754</v>
      </c>
      <c r="Q68" t="s">
        <v>125</v>
      </c>
      <c r="R68" t="s">
        <v>126</v>
      </c>
      <c r="S68" t="s">
        <v>186</v>
      </c>
      <c r="T68">
        <v>2</v>
      </c>
      <c r="U68" t="s">
        <v>167</v>
      </c>
      <c r="W68" t="s">
        <v>129</v>
      </c>
      <c r="X68" t="s">
        <v>755</v>
      </c>
      <c r="Y68" t="s">
        <v>503</v>
      </c>
      <c r="AA68" t="s">
        <v>698</v>
      </c>
      <c r="AD68">
        <v>1</v>
      </c>
      <c r="AE68">
        <v>1</v>
      </c>
      <c r="AG68" t="s">
        <v>133</v>
      </c>
      <c r="AH68" t="s">
        <v>204</v>
      </c>
      <c r="AI68" t="s">
        <v>135</v>
      </c>
      <c r="AJ68" t="s">
        <v>136</v>
      </c>
      <c r="AK68" s="1">
        <v>44459</v>
      </c>
      <c r="AL68">
        <v>6</v>
      </c>
      <c r="AM68" t="s">
        <v>699</v>
      </c>
      <c r="AO68" t="s">
        <v>138</v>
      </c>
      <c r="AP68" t="s">
        <v>138</v>
      </c>
      <c r="AQ68" t="s">
        <v>138</v>
      </c>
      <c r="AR68" t="s">
        <v>138</v>
      </c>
      <c r="AT68" t="s">
        <v>158</v>
      </c>
      <c r="AV68" t="s">
        <v>140</v>
      </c>
      <c r="AW68" t="s">
        <v>140</v>
      </c>
      <c r="AX68" t="s">
        <v>140</v>
      </c>
      <c r="BG68" t="s">
        <v>258</v>
      </c>
      <c r="BH68" t="s">
        <v>756</v>
      </c>
      <c r="BI68" t="s">
        <v>259</v>
      </c>
      <c r="BJ68" t="s">
        <v>752</v>
      </c>
      <c r="BK68">
        <v>28</v>
      </c>
      <c r="BL68" t="s">
        <v>286</v>
      </c>
      <c r="BM68">
        <v>0</v>
      </c>
      <c r="BN68">
        <v>0</v>
      </c>
      <c r="BQ68" t="s">
        <v>701</v>
      </c>
      <c r="BS68" t="s">
        <v>757</v>
      </c>
      <c r="BT68">
        <v>17</v>
      </c>
      <c r="BU68" t="s">
        <v>146</v>
      </c>
      <c r="BV68" t="s">
        <v>147</v>
      </c>
      <c r="BW68" t="s">
        <v>380</v>
      </c>
      <c r="BX68" t="s">
        <v>213</v>
      </c>
      <c r="BY68" t="s">
        <v>174</v>
      </c>
      <c r="BZ68" t="s">
        <v>425</v>
      </c>
      <c r="CA68" t="s">
        <v>176</v>
      </c>
      <c r="CB68" t="s">
        <v>151</v>
      </c>
      <c r="CC68" t="s">
        <v>151</v>
      </c>
      <c r="CD68" t="s">
        <v>151</v>
      </c>
      <c r="CE68" t="s">
        <v>151</v>
      </c>
      <c r="CF68" t="s">
        <v>151</v>
      </c>
      <c r="CG68" t="s">
        <v>151</v>
      </c>
      <c r="CH68" t="s">
        <v>151</v>
      </c>
      <c r="CI68" t="s">
        <v>151</v>
      </c>
      <c r="CJ68" t="s">
        <v>151</v>
      </c>
      <c r="CK68" t="s">
        <v>151</v>
      </c>
      <c r="CL68" t="s">
        <v>151</v>
      </c>
      <c r="CM68" t="s">
        <v>151</v>
      </c>
      <c r="CN68" t="s">
        <v>151</v>
      </c>
      <c r="CO68" t="s">
        <v>151</v>
      </c>
      <c r="CP68" t="s">
        <v>151</v>
      </c>
      <c r="CQ68" t="s">
        <v>151</v>
      </c>
      <c r="CR68" t="s">
        <v>151</v>
      </c>
      <c r="CS68" t="s">
        <v>151</v>
      </c>
      <c r="CT68" t="s">
        <v>151</v>
      </c>
      <c r="CU68" t="s">
        <v>151</v>
      </c>
      <c r="CV68" t="s">
        <v>151</v>
      </c>
      <c r="CW68" t="s">
        <v>151</v>
      </c>
      <c r="CX68" t="s">
        <v>151</v>
      </c>
      <c r="CY68" t="s">
        <v>151</v>
      </c>
      <c r="CZ68" t="s">
        <v>151</v>
      </c>
      <c r="DA68" t="s">
        <v>151</v>
      </c>
      <c r="DB68" t="s">
        <v>151</v>
      </c>
      <c r="DC68" t="s">
        <v>151</v>
      </c>
      <c r="DD68" t="s">
        <v>151</v>
      </c>
      <c r="DE68" t="s">
        <v>151</v>
      </c>
      <c r="DF68" t="s">
        <v>151</v>
      </c>
      <c r="DG68" t="s">
        <v>151</v>
      </c>
      <c r="DH68" t="s">
        <v>151</v>
      </c>
      <c r="DI68" t="s">
        <v>151</v>
      </c>
      <c r="DJ68" t="s">
        <v>151</v>
      </c>
      <c r="DK68" t="s">
        <v>151</v>
      </c>
    </row>
    <row r="69" spans="1:115" x14ac:dyDescent="0.55000000000000004">
      <c r="A69">
        <v>67</v>
      </c>
      <c r="B69" t="s">
        <v>758</v>
      </c>
      <c r="C69" t="s">
        <v>759</v>
      </c>
      <c r="E69" t="s">
        <v>538</v>
      </c>
      <c r="F69" t="s">
        <v>693</v>
      </c>
      <c r="G69" s="1">
        <v>44492</v>
      </c>
      <c r="H69" t="s">
        <v>118</v>
      </c>
      <c r="I69" t="s">
        <v>119</v>
      </c>
      <c r="J69" t="s">
        <v>9</v>
      </c>
      <c r="K69" t="s">
        <v>760</v>
      </c>
      <c r="L69" t="s">
        <v>761</v>
      </c>
      <c r="M69" t="s">
        <v>762</v>
      </c>
      <c r="N69" t="s">
        <v>123</v>
      </c>
      <c r="P69" t="s">
        <v>763</v>
      </c>
      <c r="Q69" t="s">
        <v>184</v>
      </c>
      <c r="R69" t="s">
        <v>185</v>
      </c>
      <c r="S69" t="s">
        <v>186</v>
      </c>
      <c r="T69">
        <v>3</v>
      </c>
      <c r="U69" t="s">
        <v>155</v>
      </c>
      <c r="W69" t="s">
        <v>129</v>
      </c>
      <c r="X69" t="s">
        <v>130</v>
      </c>
      <c r="Y69" t="s">
        <v>603</v>
      </c>
      <c r="AA69" t="s">
        <v>698</v>
      </c>
      <c r="AD69">
        <v>1</v>
      </c>
      <c r="AE69">
        <v>1</v>
      </c>
      <c r="AG69" t="s">
        <v>133</v>
      </c>
      <c r="AH69" t="s">
        <v>204</v>
      </c>
      <c r="AI69" t="s">
        <v>157</v>
      </c>
      <c r="AJ69" t="s">
        <v>136</v>
      </c>
      <c r="AK69" s="1">
        <v>44418</v>
      </c>
      <c r="AL69">
        <v>6</v>
      </c>
      <c r="AM69" t="s">
        <v>699</v>
      </c>
      <c r="AO69" t="s">
        <v>169</v>
      </c>
      <c r="AP69" t="s">
        <v>169</v>
      </c>
      <c r="AQ69" t="s">
        <v>138</v>
      </c>
      <c r="AR69" t="s">
        <v>138</v>
      </c>
      <c r="AT69" t="s">
        <v>188</v>
      </c>
      <c r="AV69" t="s">
        <v>140</v>
      </c>
      <c r="AW69" t="s">
        <v>140</v>
      </c>
      <c r="AX69" t="s">
        <v>140</v>
      </c>
      <c r="BG69" t="s">
        <v>258</v>
      </c>
      <c r="BH69" t="s">
        <v>764</v>
      </c>
      <c r="BI69" t="s">
        <v>765</v>
      </c>
      <c r="BJ69" t="s">
        <v>758</v>
      </c>
      <c r="BK69">
        <v>28</v>
      </c>
      <c r="BL69" t="s">
        <v>286</v>
      </c>
      <c r="BM69">
        <v>0</v>
      </c>
      <c r="BN69">
        <v>0</v>
      </c>
      <c r="BQ69" t="s">
        <v>701</v>
      </c>
      <c r="BS69" t="s">
        <v>766</v>
      </c>
      <c r="BT69">
        <v>13</v>
      </c>
      <c r="BU69" t="s">
        <v>146</v>
      </c>
      <c r="BV69" t="s">
        <v>147</v>
      </c>
      <c r="BW69" t="s">
        <v>212</v>
      </c>
      <c r="BX69" t="s">
        <v>213</v>
      </c>
      <c r="BY69" t="s">
        <v>174</v>
      </c>
      <c r="BZ69" t="s">
        <v>372</v>
      </c>
      <c r="CA69" t="s">
        <v>222</v>
      </c>
      <c r="CB69" t="s">
        <v>151</v>
      </c>
      <c r="CC69" t="s">
        <v>151</v>
      </c>
      <c r="CD69" t="s">
        <v>151</v>
      </c>
      <c r="CE69" t="s">
        <v>151</v>
      </c>
      <c r="CF69" t="s">
        <v>151</v>
      </c>
      <c r="CG69" t="s">
        <v>151</v>
      </c>
      <c r="CH69" t="s">
        <v>151</v>
      </c>
      <c r="CI69" t="s">
        <v>151</v>
      </c>
      <c r="CJ69" t="s">
        <v>151</v>
      </c>
      <c r="CK69" t="s">
        <v>151</v>
      </c>
      <c r="CL69" t="s">
        <v>151</v>
      </c>
      <c r="CM69" t="s">
        <v>151</v>
      </c>
      <c r="CN69" t="s">
        <v>151</v>
      </c>
      <c r="CO69" t="s">
        <v>151</v>
      </c>
      <c r="CP69" t="s">
        <v>151</v>
      </c>
      <c r="CQ69" t="s">
        <v>151</v>
      </c>
      <c r="CR69" t="s">
        <v>151</v>
      </c>
      <c r="CS69" t="s">
        <v>151</v>
      </c>
      <c r="CT69" t="s">
        <v>151</v>
      </c>
      <c r="CU69" t="s">
        <v>151</v>
      </c>
      <c r="CV69" t="s">
        <v>151</v>
      </c>
      <c r="CW69" t="s">
        <v>151</v>
      </c>
      <c r="CX69" t="s">
        <v>151</v>
      </c>
      <c r="CY69" t="s">
        <v>151</v>
      </c>
      <c r="CZ69" t="s">
        <v>151</v>
      </c>
      <c r="DA69" t="s">
        <v>151</v>
      </c>
      <c r="DB69" t="s">
        <v>151</v>
      </c>
      <c r="DC69" t="s">
        <v>151</v>
      </c>
      <c r="DD69" t="s">
        <v>151</v>
      </c>
      <c r="DE69" t="s">
        <v>151</v>
      </c>
      <c r="DF69" t="s">
        <v>151</v>
      </c>
      <c r="DG69" t="s">
        <v>151</v>
      </c>
      <c r="DH69" t="s">
        <v>151</v>
      </c>
      <c r="DI69" t="s">
        <v>151</v>
      </c>
      <c r="DJ69" t="s">
        <v>151</v>
      </c>
      <c r="DK69" t="s">
        <v>151</v>
      </c>
    </row>
    <row r="70" spans="1:115" x14ac:dyDescent="0.55000000000000004">
      <c r="A70">
        <v>68</v>
      </c>
      <c r="B70" t="s">
        <v>767</v>
      </c>
      <c r="C70" t="s">
        <v>768</v>
      </c>
      <c r="E70" t="s">
        <v>538</v>
      </c>
      <c r="F70" t="s">
        <v>693</v>
      </c>
      <c r="G70" s="1">
        <v>44492</v>
      </c>
      <c r="H70" t="s">
        <v>118</v>
      </c>
      <c r="I70" t="s">
        <v>119</v>
      </c>
      <c r="J70" t="s">
        <v>9</v>
      </c>
      <c r="K70" t="s">
        <v>760</v>
      </c>
      <c r="L70" t="s">
        <v>769</v>
      </c>
      <c r="M70" t="s">
        <v>770</v>
      </c>
      <c r="N70" t="s">
        <v>406</v>
      </c>
      <c r="P70" t="s">
        <v>771</v>
      </c>
      <c r="Q70" t="s">
        <v>184</v>
      </c>
      <c r="R70" t="s">
        <v>185</v>
      </c>
      <c r="S70" t="s">
        <v>186</v>
      </c>
      <c r="T70">
        <v>3</v>
      </c>
      <c r="U70" t="s">
        <v>167</v>
      </c>
      <c r="W70" t="s">
        <v>129</v>
      </c>
      <c r="X70" t="s">
        <v>577</v>
      </c>
      <c r="Y70" t="s">
        <v>503</v>
      </c>
      <c r="AA70" t="s">
        <v>698</v>
      </c>
      <c r="AD70">
        <v>1</v>
      </c>
      <c r="AE70">
        <v>1</v>
      </c>
      <c r="AG70" t="s">
        <v>133</v>
      </c>
      <c r="AH70" t="s">
        <v>204</v>
      </c>
      <c r="AI70" t="s">
        <v>135</v>
      </c>
      <c r="AJ70" t="s">
        <v>136</v>
      </c>
      <c r="AK70" s="1">
        <v>44449</v>
      </c>
      <c r="AL70">
        <v>6</v>
      </c>
      <c r="AM70" t="s">
        <v>699</v>
      </c>
      <c r="AO70" t="s">
        <v>138</v>
      </c>
      <c r="AP70" t="s">
        <v>169</v>
      </c>
      <c r="AQ70" t="s">
        <v>138</v>
      </c>
      <c r="AR70" t="s">
        <v>138</v>
      </c>
      <c r="AT70" t="s">
        <v>158</v>
      </c>
      <c r="AV70" t="s">
        <v>140</v>
      </c>
      <c r="AW70" t="s">
        <v>140</v>
      </c>
      <c r="AX70" t="s">
        <v>140</v>
      </c>
      <c r="BG70" t="s">
        <v>258</v>
      </c>
      <c r="BH70" t="s">
        <v>772</v>
      </c>
      <c r="BI70" t="s">
        <v>259</v>
      </c>
      <c r="BJ70" t="s">
        <v>767</v>
      </c>
      <c r="BK70">
        <v>28</v>
      </c>
      <c r="BL70" t="s">
        <v>286</v>
      </c>
      <c r="BM70">
        <v>0</v>
      </c>
      <c r="BN70">
        <v>0</v>
      </c>
      <c r="BQ70" t="s">
        <v>701</v>
      </c>
      <c r="BS70" t="s">
        <v>773</v>
      </c>
      <c r="BT70">
        <v>17</v>
      </c>
      <c r="BU70" t="s">
        <v>146</v>
      </c>
      <c r="BV70" t="s">
        <v>147</v>
      </c>
      <c r="BW70" t="s">
        <v>621</v>
      </c>
      <c r="BX70" t="s">
        <v>213</v>
      </c>
      <c r="BY70" t="s">
        <v>174</v>
      </c>
      <c r="BZ70" t="s">
        <v>383</v>
      </c>
      <c r="CA70" t="s">
        <v>222</v>
      </c>
      <c r="CB70" t="s">
        <v>151</v>
      </c>
      <c r="CC70" t="s">
        <v>151</v>
      </c>
      <c r="CD70" t="s">
        <v>151</v>
      </c>
      <c r="CE70" t="s">
        <v>151</v>
      </c>
      <c r="CF70" t="s">
        <v>151</v>
      </c>
      <c r="CG70" t="s">
        <v>151</v>
      </c>
      <c r="CH70" t="s">
        <v>151</v>
      </c>
      <c r="CI70" t="s">
        <v>151</v>
      </c>
      <c r="CJ70" t="s">
        <v>151</v>
      </c>
      <c r="CK70" t="s">
        <v>151</v>
      </c>
      <c r="CL70" t="s">
        <v>151</v>
      </c>
      <c r="CM70" t="s">
        <v>151</v>
      </c>
      <c r="CN70" t="s">
        <v>151</v>
      </c>
      <c r="CO70" t="s">
        <v>151</v>
      </c>
      <c r="CP70" t="s">
        <v>151</v>
      </c>
      <c r="CQ70" t="s">
        <v>151</v>
      </c>
      <c r="CR70" t="s">
        <v>151</v>
      </c>
      <c r="CS70" t="s">
        <v>151</v>
      </c>
      <c r="CT70" t="s">
        <v>151</v>
      </c>
      <c r="CU70" t="s">
        <v>151</v>
      </c>
      <c r="CV70" t="s">
        <v>151</v>
      </c>
      <c r="CW70" t="s">
        <v>151</v>
      </c>
      <c r="CX70" t="s">
        <v>151</v>
      </c>
      <c r="CY70" t="s">
        <v>151</v>
      </c>
      <c r="CZ70" t="s">
        <v>151</v>
      </c>
      <c r="DA70" t="s">
        <v>151</v>
      </c>
      <c r="DB70" t="s">
        <v>151</v>
      </c>
      <c r="DC70" t="s">
        <v>151</v>
      </c>
      <c r="DD70" t="s">
        <v>151</v>
      </c>
      <c r="DE70" t="s">
        <v>151</v>
      </c>
      <c r="DF70" t="s">
        <v>151</v>
      </c>
      <c r="DG70" t="s">
        <v>151</v>
      </c>
      <c r="DH70" t="s">
        <v>151</v>
      </c>
      <c r="DI70" t="s">
        <v>151</v>
      </c>
      <c r="DJ70" t="s">
        <v>151</v>
      </c>
      <c r="DK70" t="s">
        <v>151</v>
      </c>
    </row>
    <row r="71" spans="1:115" x14ac:dyDescent="0.55000000000000004">
      <c r="A71">
        <v>69</v>
      </c>
      <c r="B71" t="s">
        <v>774</v>
      </c>
      <c r="C71" t="s">
        <v>775</v>
      </c>
      <c r="E71" t="s">
        <v>538</v>
      </c>
      <c r="F71" t="s">
        <v>776</v>
      </c>
      <c r="G71" s="1">
        <v>44493</v>
      </c>
      <c r="H71" t="s">
        <v>118</v>
      </c>
      <c r="I71" t="s">
        <v>119</v>
      </c>
      <c r="J71" t="s">
        <v>9</v>
      </c>
      <c r="K71" t="s">
        <v>777</v>
      </c>
      <c r="L71" t="s">
        <v>778</v>
      </c>
      <c r="M71" t="s">
        <v>779</v>
      </c>
      <c r="N71" t="s">
        <v>406</v>
      </c>
      <c r="P71" t="s">
        <v>780</v>
      </c>
      <c r="Q71" t="s">
        <v>184</v>
      </c>
      <c r="R71" t="s">
        <v>185</v>
      </c>
      <c r="S71" t="s">
        <v>186</v>
      </c>
      <c r="T71">
        <v>5</v>
      </c>
      <c r="U71" t="s">
        <v>155</v>
      </c>
      <c r="W71" t="s">
        <v>710</v>
      </c>
      <c r="X71" t="s">
        <v>781</v>
      </c>
      <c r="Y71" t="s">
        <v>782</v>
      </c>
      <c r="AA71" t="s">
        <v>698</v>
      </c>
      <c r="AD71">
        <v>1</v>
      </c>
      <c r="AE71">
        <v>1</v>
      </c>
      <c r="AG71" t="s">
        <v>168</v>
      </c>
      <c r="AH71" t="s">
        <v>204</v>
      </c>
      <c r="AI71" t="s">
        <v>157</v>
      </c>
      <c r="AJ71" t="s">
        <v>136</v>
      </c>
      <c r="AK71" s="1">
        <v>44473</v>
      </c>
      <c r="AL71">
        <v>0</v>
      </c>
      <c r="AM71" t="s">
        <v>783</v>
      </c>
      <c r="AO71" t="s">
        <v>519</v>
      </c>
      <c r="AP71" t="s">
        <v>169</v>
      </c>
      <c r="AQ71" t="s">
        <v>519</v>
      </c>
      <c r="AR71" t="s">
        <v>519</v>
      </c>
      <c r="AT71" t="s">
        <v>139</v>
      </c>
      <c r="AV71" t="s">
        <v>676</v>
      </c>
      <c r="AW71" t="s">
        <v>676</v>
      </c>
      <c r="AX71" t="s">
        <v>676</v>
      </c>
      <c r="BG71" t="s">
        <v>189</v>
      </c>
      <c r="BH71" t="s">
        <v>784</v>
      </c>
      <c r="BI71" t="s">
        <v>785</v>
      </c>
      <c r="BJ71" t="s">
        <v>774</v>
      </c>
      <c r="BK71">
        <v>28</v>
      </c>
      <c r="BL71" t="s">
        <v>286</v>
      </c>
      <c r="BM71">
        <v>0</v>
      </c>
      <c r="BN71">
        <v>0</v>
      </c>
      <c r="BQ71" t="s">
        <v>786</v>
      </c>
      <c r="BS71" t="s">
        <v>787</v>
      </c>
      <c r="BT71">
        <v>18</v>
      </c>
      <c r="BU71" t="s">
        <v>146</v>
      </c>
      <c r="BV71" t="s">
        <v>147</v>
      </c>
      <c r="BW71" t="s">
        <v>621</v>
      </c>
      <c r="BX71" t="s">
        <v>213</v>
      </c>
      <c r="BY71" t="s">
        <v>174</v>
      </c>
      <c r="BZ71" t="s">
        <v>383</v>
      </c>
      <c r="CA71" t="s">
        <v>176</v>
      </c>
      <c r="CB71" t="s">
        <v>151</v>
      </c>
      <c r="CC71" t="s">
        <v>151</v>
      </c>
      <c r="CD71" t="s">
        <v>151</v>
      </c>
      <c r="CE71" t="s">
        <v>151</v>
      </c>
      <c r="CF71" t="s">
        <v>151</v>
      </c>
      <c r="CG71" t="s">
        <v>151</v>
      </c>
      <c r="CH71" t="s">
        <v>151</v>
      </c>
      <c r="CI71" t="s">
        <v>151</v>
      </c>
      <c r="CJ71" t="s">
        <v>151</v>
      </c>
      <c r="CK71" t="s">
        <v>151</v>
      </c>
      <c r="CL71" t="s">
        <v>151</v>
      </c>
      <c r="CM71" t="s">
        <v>151</v>
      </c>
      <c r="CN71" t="s">
        <v>151</v>
      </c>
      <c r="CO71" t="s">
        <v>151</v>
      </c>
      <c r="CP71" t="s">
        <v>151</v>
      </c>
      <c r="CQ71" t="s">
        <v>151</v>
      </c>
      <c r="CR71" t="s">
        <v>151</v>
      </c>
      <c r="CS71" t="s">
        <v>151</v>
      </c>
      <c r="CT71" t="s">
        <v>151</v>
      </c>
      <c r="CU71" t="s">
        <v>151</v>
      </c>
      <c r="CV71" t="s">
        <v>151</v>
      </c>
      <c r="CW71" t="s">
        <v>151</v>
      </c>
      <c r="CX71" t="s">
        <v>151</v>
      </c>
      <c r="CY71" t="s">
        <v>151</v>
      </c>
      <c r="CZ71" t="s">
        <v>151</v>
      </c>
      <c r="DA71" t="s">
        <v>151</v>
      </c>
      <c r="DB71" t="s">
        <v>151</v>
      </c>
      <c r="DC71" t="s">
        <v>151</v>
      </c>
      <c r="DD71" t="s">
        <v>151</v>
      </c>
      <c r="DE71" t="s">
        <v>151</v>
      </c>
      <c r="DF71" t="s">
        <v>151</v>
      </c>
      <c r="DG71" t="s">
        <v>151</v>
      </c>
      <c r="DH71" t="s">
        <v>151</v>
      </c>
      <c r="DI71" t="s">
        <v>151</v>
      </c>
      <c r="DJ71" t="s">
        <v>151</v>
      </c>
      <c r="DK71" t="s">
        <v>151</v>
      </c>
    </row>
    <row r="72" spans="1:115" x14ac:dyDescent="0.55000000000000004">
      <c r="A72">
        <v>70</v>
      </c>
      <c r="B72" t="s">
        <v>788</v>
      </c>
      <c r="C72" t="s">
        <v>789</v>
      </c>
      <c r="E72" t="s">
        <v>538</v>
      </c>
      <c r="F72" t="s">
        <v>776</v>
      </c>
      <c r="G72" s="1">
        <v>44493</v>
      </c>
      <c r="H72" t="s">
        <v>118</v>
      </c>
      <c r="I72" t="s">
        <v>119</v>
      </c>
      <c r="J72" t="s">
        <v>9</v>
      </c>
      <c r="K72" t="s">
        <v>777</v>
      </c>
      <c r="L72" t="s">
        <v>778</v>
      </c>
      <c r="M72" t="s">
        <v>779</v>
      </c>
      <c r="N72" t="s">
        <v>406</v>
      </c>
      <c r="P72" t="s">
        <v>790</v>
      </c>
      <c r="Q72" t="s">
        <v>184</v>
      </c>
      <c r="R72" t="s">
        <v>185</v>
      </c>
      <c r="S72" t="s">
        <v>186</v>
      </c>
      <c r="T72">
        <v>5</v>
      </c>
      <c r="U72" t="s">
        <v>155</v>
      </c>
      <c r="W72" t="s">
        <v>710</v>
      </c>
      <c r="X72" t="s">
        <v>217</v>
      </c>
      <c r="Y72" t="s">
        <v>782</v>
      </c>
      <c r="AA72" t="s">
        <v>698</v>
      </c>
      <c r="AD72">
        <v>1</v>
      </c>
      <c r="AE72">
        <v>1</v>
      </c>
      <c r="AG72" t="s">
        <v>203</v>
      </c>
      <c r="AH72" t="s">
        <v>204</v>
      </c>
      <c r="AI72" t="s">
        <v>157</v>
      </c>
      <c r="AJ72" t="s">
        <v>136</v>
      </c>
      <c r="AK72" s="1">
        <v>44494</v>
      </c>
      <c r="AL72">
        <v>0</v>
      </c>
      <c r="AM72" t="s">
        <v>783</v>
      </c>
      <c r="AO72" t="s">
        <v>519</v>
      </c>
      <c r="AP72" t="s">
        <v>169</v>
      </c>
      <c r="AQ72" t="s">
        <v>519</v>
      </c>
      <c r="AR72" t="s">
        <v>519</v>
      </c>
      <c r="AT72" t="s">
        <v>139</v>
      </c>
      <c r="AV72" t="s">
        <v>676</v>
      </c>
      <c r="AW72" t="s">
        <v>676</v>
      </c>
      <c r="AX72" t="s">
        <v>676</v>
      </c>
      <c r="BG72" t="s">
        <v>141</v>
      </c>
      <c r="BH72" t="s">
        <v>259</v>
      </c>
      <c r="BI72" t="s">
        <v>785</v>
      </c>
      <c r="BJ72" t="s">
        <v>788</v>
      </c>
      <c r="BK72">
        <v>28</v>
      </c>
      <c r="BL72" t="s">
        <v>286</v>
      </c>
      <c r="BM72">
        <v>0</v>
      </c>
      <c r="BN72">
        <v>0</v>
      </c>
      <c r="BQ72" t="s">
        <v>786</v>
      </c>
      <c r="BS72" t="s">
        <v>791</v>
      </c>
      <c r="BT72">
        <v>14</v>
      </c>
      <c r="BU72" t="s">
        <v>162</v>
      </c>
      <c r="BV72" t="s">
        <v>147</v>
      </c>
      <c r="BW72" t="s">
        <v>243</v>
      </c>
      <c r="BX72" t="s">
        <v>213</v>
      </c>
      <c r="BY72" t="s">
        <v>174</v>
      </c>
      <c r="BZ72" t="s">
        <v>244</v>
      </c>
      <c r="CA72" t="s">
        <v>222</v>
      </c>
      <c r="CB72" t="s">
        <v>151</v>
      </c>
      <c r="CC72" t="s">
        <v>151</v>
      </c>
      <c r="CD72" t="s">
        <v>151</v>
      </c>
      <c r="CE72" t="s">
        <v>151</v>
      </c>
      <c r="CF72" t="s">
        <v>151</v>
      </c>
      <c r="CG72" t="s">
        <v>151</v>
      </c>
      <c r="CH72" t="s">
        <v>151</v>
      </c>
      <c r="CI72" t="s">
        <v>151</v>
      </c>
      <c r="CJ72" t="s">
        <v>151</v>
      </c>
      <c r="CK72" t="s">
        <v>151</v>
      </c>
      <c r="CL72" t="s">
        <v>151</v>
      </c>
      <c r="CM72" t="s">
        <v>151</v>
      </c>
      <c r="CN72" t="s">
        <v>151</v>
      </c>
      <c r="CO72" t="s">
        <v>151</v>
      </c>
      <c r="CP72" t="s">
        <v>151</v>
      </c>
      <c r="CQ72" t="s">
        <v>151</v>
      </c>
      <c r="CR72" t="s">
        <v>151</v>
      </c>
      <c r="CS72" t="s">
        <v>151</v>
      </c>
      <c r="CT72" t="s">
        <v>151</v>
      </c>
      <c r="CU72" t="s">
        <v>151</v>
      </c>
      <c r="CV72" t="s">
        <v>151</v>
      </c>
      <c r="CW72" t="s">
        <v>151</v>
      </c>
      <c r="CX72" t="s">
        <v>151</v>
      </c>
      <c r="CY72" t="s">
        <v>151</v>
      </c>
      <c r="CZ72" t="s">
        <v>151</v>
      </c>
      <c r="DA72" t="s">
        <v>151</v>
      </c>
      <c r="DB72" t="s">
        <v>151</v>
      </c>
      <c r="DC72" t="s">
        <v>151</v>
      </c>
      <c r="DD72" t="s">
        <v>151</v>
      </c>
      <c r="DE72" t="s">
        <v>151</v>
      </c>
      <c r="DF72" t="s">
        <v>151</v>
      </c>
      <c r="DG72" t="s">
        <v>151</v>
      </c>
      <c r="DH72" t="s">
        <v>151</v>
      </c>
      <c r="DI72" t="s">
        <v>151</v>
      </c>
      <c r="DJ72" t="s">
        <v>151</v>
      </c>
      <c r="DK72" t="s">
        <v>151</v>
      </c>
    </row>
    <row r="73" spans="1:115" x14ac:dyDescent="0.55000000000000004">
      <c r="A73">
        <v>71</v>
      </c>
      <c r="B73" t="s">
        <v>792</v>
      </c>
      <c r="C73" t="s">
        <v>793</v>
      </c>
      <c r="E73" t="s">
        <v>538</v>
      </c>
      <c r="F73" t="s">
        <v>776</v>
      </c>
      <c r="G73" s="1">
        <v>44493</v>
      </c>
      <c r="H73" t="s">
        <v>118</v>
      </c>
      <c r="I73" t="s">
        <v>119</v>
      </c>
      <c r="J73" t="s">
        <v>9</v>
      </c>
      <c r="K73" t="s">
        <v>777</v>
      </c>
      <c r="L73" t="s">
        <v>778</v>
      </c>
      <c r="M73" t="s">
        <v>779</v>
      </c>
      <c r="N73" t="s">
        <v>406</v>
      </c>
      <c r="P73" t="s">
        <v>794</v>
      </c>
      <c r="Q73" t="s">
        <v>125</v>
      </c>
      <c r="R73" t="s">
        <v>126</v>
      </c>
      <c r="S73" t="s">
        <v>186</v>
      </c>
      <c r="T73">
        <v>5</v>
      </c>
      <c r="U73" t="s">
        <v>155</v>
      </c>
      <c r="W73" t="s">
        <v>710</v>
      </c>
      <c r="X73" t="s">
        <v>156</v>
      </c>
      <c r="Y73" t="s">
        <v>711</v>
      </c>
      <c r="Z73" t="s">
        <v>795</v>
      </c>
      <c r="AA73" t="s">
        <v>698</v>
      </c>
      <c r="AD73">
        <v>1</v>
      </c>
      <c r="AE73">
        <v>1</v>
      </c>
      <c r="AG73" t="s">
        <v>133</v>
      </c>
      <c r="AH73" t="s">
        <v>134</v>
      </c>
      <c r="AI73" t="s">
        <v>157</v>
      </c>
      <c r="AJ73" t="s">
        <v>206</v>
      </c>
      <c r="BG73" t="s">
        <v>141</v>
      </c>
      <c r="BH73" t="s">
        <v>259</v>
      </c>
      <c r="BI73" t="s">
        <v>785</v>
      </c>
      <c r="BJ73" t="s">
        <v>792</v>
      </c>
      <c r="BK73">
        <v>28</v>
      </c>
      <c r="BL73" t="s">
        <v>286</v>
      </c>
      <c r="BM73">
        <v>0</v>
      </c>
      <c r="BN73">
        <v>0</v>
      </c>
      <c r="BQ73" t="s">
        <v>786</v>
      </c>
      <c r="BS73" t="s">
        <v>796</v>
      </c>
      <c r="BT73">
        <v>12</v>
      </c>
      <c r="BU73" t="s">
        <v>162</v>
      </c>
      <c r="BV73" t="s">
        <v>147</v>
      </c>
      <c r="BW73" t="s">
        <v>180</v>
      </c>
      <c r="BX73" t="s">
        <v>149</v>
      </c>
      <c r="BY73" t="s">
        <v>174</v>
      </c>
      <c r="BZ73" t="s">
        <v>193</v>
      </c>
      <c r="CA73" t="s">
        <v>176</v>
      </c>
      <c r="CB73" t="s">
        <v>151</v>
      </c>
      <c r="CC73" t="s">
        <v>151</v>
      </c>
      <c r="CD73" t="s">
        <v>151</v>
      </c>
      <c r="CE73" t="s">
        <v>151</v>
      </c>
      <c r="CF73" t="s">
        <v>151</v>
      </c>
      <c r="CG73" t="s">
        <v>151</v>
      </c>
      <c r="CH73" t="s">
        <v>151</v>
      </c>
      <c r="CI73" t="s">
        <v>151</v>
      </c>
      <c r="CJ73" t="s">
        <v>151</v>
      </c>
      <c r="CK73" t="s">
        <v>151</v>
      </c>
      <c r="CL73" t="s">
        <v>151</v>
      </c>
      <c r="CM73" t="s">
        <v>151</v>
      </c>
      <c r="CN73" t="s">
        <v>151</v>
      </c>
      <c r="CO73" t="s">
        <v>151</v>
      </c>
      <c r="CP73" t="s">
        <v>151</v>
      </c>
      <c r="CQ73" t="s">
        <v>151</v>
      </c>
      <c r="CR73" t="s">
        <v>151</v>
      </c>
      <c r="CS73" t="s">
        <v>151</v>
      </c>
      <c r="CT73" t="s">
        <v>151</v>
      </c>
      <c r="CU73" t="s">
        <v>151</v>
      </c>
      <c r="CV73" t="s">
        <v>151</v>
      </c>
      <c r="CW73" t="s">
        <v>151</v>
      </c>
      <c r="CX73" t="s">
        <v>151</v>
      </c>
      <c r="CY73" t="s">
        <v>151</v>
      </c>
      <c r="CZ73" t="s">
        <v>151</v>
      </c>
      <c r="DA73" t="s">
        <v>151</v>
      </c>
      <c r="DB73" t="s">
        <v>151</v>
      </c>
      <c r="DC73" t="s">
        <v>151</v>
      </c>
      <c r="DD73" t="s">
        <v>151</v>
      </c>
      <c r="DE73" t="s">
        <v>151</v>
      </c>
      <c r="DF73" t="s">
        <v>151</v>
      </c>
      <c r="DG73" t="s">
        <v>151</v>
      </c>
      <c r="DH73" t="s">
        <v>151</v>
      </c>
      <c r="DI73" t="s">
        <v>151</v>
      </c>
      <c r="DJ73" t="s">
        <v>151</v>
      </c>
      <c r="DK73" t="s">
        <v>151</v>
      </c>
    </row>
    <row r="74" spans="1:115" x14ac:dyDescent="0.55000000000000004">
      <c r="A74">
        <v>72</v>
      </c>
      <c r="B74" t="s">
        <v>797</v>
      </c>
      <c r="C74" t="s">
        <v>798</v>
      </c>
      <c r="E74" t="s">
        <v>538</v>
      </c>
      <c r="F74" t="s">
        <v>776</v>
      </c>
      <c r="G74" s="1">
        <v>44492</v>
      </c>
      <c r="H74" t="s">
        <v>118</v>
      </c>
      <c r="I74" t="s">
        <v>119</v>
      </c>
      <c r="J74" t="s">
        <v>9</v>
      </c>
      <c r="K74" t="s">
        <v>777</v>
      </c>
      <c r="L74" t="s">
        <v>778</v>
      </c>
      <c r="M74" t="s">
        <v>779</v>
      </c>
      <c r="N74" t="s">
        <v>406</v>
      </c>
      <c r="P74" t="s">
        <v>799</v>
      </c>
      <c r="Q74" t="s">
        <v>184</v>
      </c>
      <c r="R74" t="s">
        <v>185</v>
      </c>
      <c r="S74" t="s">
        <v>186</v>
      </c>
      <c r="T74">
        <v>5</v>
      </c>
      <c r="U74" t="s">
        <v>155</v>
      </c>
      <c r="W74" t="s">
        <v>710</v>
      </c>
      <c r="X74" t="s">
        <v>755</v>
      </c>
      <c r="Y74" t="s">
        <v>782</v>
      </c>
      <c r="AA74" t="s">
        <v>698</v>
      </c>
      <c r="AD74">
        <v>1</v>
      </c>
      <c r="AE74">
        <v>1</v>
      </c>
      <c r="AG74" t="s">
        <v>133</v>
      </c>
      <c r="AH74" t="s">
        <v>134</v>
      </c>
      <c r="AI74" t="s">
        <v>157</v>
      </c>
      <c r="AJ74" t="s">
        <v>136</v>
      </c>
      <c r="AK74" s="1">
        <v>44494</v>
      </c>
      <c r="AL74">
        <v>0</v>
      </c>
      <c r="AM74" t="s">
        <v>783</v>
      </c>
      <c r="AO74" t="s">
        <v>257</v>
      </c>
      <c r="AP74" t="s">
        <v>169</v>
      </c>
      <c r="AT74" t="s">
        <v>158</v>
      </c>
      <c r="AW74" t="s">
        <v>308</v>
      </c>
      <c r="BG74" t="s">
        <v>189</v>
      </c>
      <c r="BH74" t="s">
        <v>800</v>
      </c>
      <c r="BI74" t="s">
        <v>785</v>
      </c>
      <c r="BJ74" t="s">
        <v>797</v>
      </c>
      <c r="BK74">
        <v>28</v>
      </c>
      <c r="BL74" t="s">
        <v>286</v>
      </c>
      <c r="BM74">
        <v>0</v>
      </c>
      <c r="BN74">
        <v>0</v>
      </c>
      <c r="BQ74" t="s">
        <v>786</v>
      </c>
      <c r="BS74" t="s">
        <v>801</v>
      </c>
      <c r="BT74">
        <v>15</v>
      </c>
      <c r="BU74" t="s">
        <v>162</v>
      </c>
      <c r="BV74" t="s">
        <v>147</v>
      </c>
      <c r="BW74" t="s">
        <v>212</v>
      </c>
      <c r="BX74" t="s">
        <v>213</v>
      </c>
      <c r="BY74" t="s">
        <v>174</v>
      </c>
      <c r="BZ74" t="s">
        <v>372</v>
      </c>
      <c r="CA74" t="s">
        <v>222</v>
      </c>
      <c r="CB74" t="s">
        <v>151</v>
      </c>
      <c r="CC74" t="s">
        <v>151</v>
      </c>
      <c r="CD74" t="s">
        <v>151</v>
      </c>
      <c r="CE74" t="s">
        <v>151</v>
      </c>
      <c r="CF74" t="s">
        <v>151</v>
      </c>
      <c r="CG74" t="s">
        <v>151</v>
      </c>
      <c r="CH74" t="s">
        <v>151</v>
      </c>
      <c r="CI74" t="s">
        <v>151</v>
      </c>
      <c r="CJ74" t="s">
        <v>151</v>
      </c>
      <c r="CK74" t="s">
        <v>151</v>
      </c>
      <c r="CL74" t="s">
        <v>151</v>
      </c>
      <c r="CM74" t="s">
        <v>151</v>
      </c>
      <c r="CN74" t="s">
        <v>151</v>
      </c>
      <c r="CO74" t="s">
        <v>151</v>
      </c>
      <c r="CP74" t="s">
        <v>151</v>
      </c>
      <c r="CQ74" t="s">
        <v>151</v>
      </c>
      <c r="CR74" t="s">
        <v>151</v>
      </c>
      <c r="CS74" t="s">
        <v>151</v>
      </c>
      <c r="CT74" t="s">
        <v>151</v>
      </c>
      <c r="CU74" t="s">
        <v>151</v>
      </c>
      <c r="CV74" t="s">
        <v>151</v>
      </c>
      <c r="CW74" t="s">
        <v>151</v>
      </c>
      <c r="CX74" t="s">
        <v>151</v>
      </c>
      <c r="CY74" t="s">
        <v>151</v>
      </c>
      <c r="CZ74" t="s">
        <v>151</v>
      </c>
      <c r="DA74" t="s">
        <v>151</v>
      </c>
      <c r="DB74" t="s">
        <v>151</v>
      </c>
      <c r="DC74" t="s">
        <v>151</v>
      </c>
      <c r="DD74" t="s">
        <v>151</v>
      </c>
      <c r="DE74" t="s">
        <v>151</v>
      </c>
      <c r="DF74" t="s">
        <v>151</v>
      </c>
      <c r="DG74" t="s">
        <v>151</v>
      </c>
      <c r="DH74" t="s">
        <v>151</v>
      </c>
      <c r="DI74" t="s">
        <v>151</v>
      </c>
      <c r="DJ74" t="s">
        <v>151</v>
      </c>
      <c r="DK74" t="s">
        <v>151</v>
      </c>
    </row>
    <row r="75" spans="1:115" x14ac:dyDescent="0.55000000000000004">
      <c r="A75">
        <v>73</v>
      </c>
      <c r="B75" t="s">
        <v>802</v>
      </c>
      <c r="C75" t="s">
        <v>803</v>
      </c>
      <c r="E75" t="s">
        <v>538</v>
      </c>
      <c r="F75" t="s">
        <v>776</v>
      </c>
      <c r="G75" s="1">
        <v>44492</v>
      </c>
      <c r="H75" t="s">
        <v>118</v>
      </c>
      <c r="I75" t="s">
        <v>119</v>
      </c>
      <c r="J75" t="s">
        <v>9</v>
      </c>
      <c r="K75" t="s">
        <v>777</v>
      </c>
      <c r="L75" t="s">
        <v>778</v>
      </c>
      <c r="M75" t="s">
        <v>779</v>
      </c>
      <c r="N75" t="s">
        <v>406</v>
      </c>
      <c r="P75" t="s">
        <v>804</v>
      </c>
      <c r="Q75" t="s">
        <v>184</v>
      </c>
      <c r="R75" t="s">
        <v>185</v>
      </c>
      <c r="S75" t="s">
        <v>186</v>
      </c>
      <c r="T75">
        <v>6</v>
      </c>
      <c r="U75" t="s">
        <v>155</v>
      </c>
      <c r="W75" t="s">
        <v>710</v>
      </c>
      <c r="X75" t="s">
        <v>755</v>
      </c>
      <c r="Y75" t="s">
        <v>782</v>
      </c>
      <c r="AA75" t="s">
        <v>698</v>
      </c>
      <c r="AD75">
        <v>1</v>
      </c>
      <c r="AE75">
        <v>1</v>
      </c>
      <c r="AG75" t="s">
        <v>168</v>
      </c>
      <c r="AH75" t="s">
        <v>134</v>
      </c>
      <c r="AI75" t="s">
        <v>157</v>
      </c>
      <c r="AJ75" t="s">
        <v>136</v>
      </c>
      <c r="AK75" s="1">
        <v>44473</v>
      </c>
      <c r="AL75">
        <v>0</v>
      </c>
      <c r="AM75" t="s">
        <v>783</v>
      </c>
      <c r="AO75" t="s">
        <v>257</v>
      </c>
      <c r="AP75" t="s">
        <v>169</v>
      </c>
      <c r="AT75" t="s">
        <v>188</v>
      </c>
      <c r="BG75" t="s">
        <v>189</v>
      </c>
      <c r="BH75" t="s">
        <v>805</v>
      </c>
      <c r="BI75" t="s">
        <v>785</v>
      </c>
      <c r="BJ75" t="s">
        <v>802</v>
      </c>
      <c r="BK75">
        <v>28</v>
      </c>
      <c r="BL75" t="s">
        <v>286</v>
      </c>
      <c r="BM75">
        <v>0</v>
      </c>
      <c r="BN75">
        <v>0</v>
      </c>
      <c r="BQ75" t="s">
        <v>786</v>
      </c>
      <c r="BS75" t="s">
        <v>806</v>
      </c>
      <c r="BT75">
        <v>17</v>
      </c>
      <c r="BU75" t="s">
        <v>162</v>
      </c>
      <c r="BV75" t="s">
        <v>147</v>
      </c>
      <c r="BW75" t="s">
        <v>380</v>
      </c>
      <c r="BX75" t="s">
        <v>149</v>
      </c>
      <c r="BY75" t="s">
        <v>174</v>
      </c>
      <c r="BZ75" t="s">
        <v>425</v>
      </c>
      <c r="CA75" t="s">
        <v>176</v>
      </c>
      <c r="CB75" t="s">
        <v>151</v>
      </c>
      <c r="CC75" t="s">
        <v>151</v>
      </c>
      <c r="CD75" t="s">
        <v>151</v>
      </c>
      <c r="CE75" t="s">
        <v>151</v>
      </c>
      <c r="CF75" t="s">
        <v>151</v>
      </c>
      <c r="CG75" t="s">
        <v>151</v>
      </c>
      <c r="CH75" t="s">
        <v>151</v>
      </c>
      <c r="CI75" t="s">
        <v>151</v>
      </c>
      <c r="CJ75" t="s">
        <v>151</v>
      </c>
      <c r="CK75" t="s">
        <v>151</v>
      </c>
      <c r="CL75" t="s">
        <v>151</v>
      </c>
      <c r="CM75" t="s">
        <v>151</v>
      </c>
      <c r="CN75" t="s">
        <v>151</v>
      </c>
      <c r="CO75" t="s">
        <v>151</v>
      </c>
      <c r="CP75" t="s">
        <v>151</v>
      </c>
      <c r="CQ75" t="s">
        <v>151</v>
      </c>
      <c r="CR75" t="s">
        <v>151</v>
      </c>
      <c r="CS75" t="s">
        <v>151</v>
      </c>
      <c r="CT75" t="s">
        <v>151</v>
      </c>
      <c r="CU75" t="s">
        <v>151</v>
      </c>
      <c r="CV75" t="s">
        <v>151</v>
      </c>
      <c r="CW75" t="s">
        <v>151</v>
      </c>
      <c r="CX75" t="s">
        <v>151</v>
      </c>
      <c r="CY75" t="s">
        <v>151</v>
      </c>
      <c r="CZ75" t="s">
        <v>151</v>
      </c>
      <c r="DA75" t="s">
        <v>151</v>
      </c>
      <c r="DB75" t="s">
        <v>151</v>
      </c>
      <c r="DC75" t="s">
        <v>151</v>
      </c>
      <c r="DD75" t="s">
        <v>151</v>
      </c>
      <c r="DE75" t="s">
        <v>151</v>
      </c>
      <c r="DF75" t="s">
        <v>151</v>
      </c>
      <c r="DG75" t="s">
        <v>151</v>
      </c>
      <c r="DH75" t="s">
        <v>151</v>
      </c>
      <c r="DI75" t="s">
        <v>151</v>
      </c>
      <c r="DJ75" t="s">
        <v>151</v>
      </c>
      <c r="DK75" t="s">
        <v>151</v>
      </c>
    </row>
    <row r="76" spans="1:115" x14ac:dyDescent="0.55000000000000004">
      <c r="A76">
        <v>74</v>
      </c>
      <c r="B76" t="s">
        <v>807</v>
      </c>
      <c r="C76" t="s">
        <v>808</v>
      </c>
      <c r="E76" t="s">
        <v>538</v>
      </c>
      <c r="F76" t="s">
        <v>776</v>
      </c>
      <c r="G76" s="1">
        <v>44492</v>
      </c>
      <c r="H76" t="s">
        <v>118</v>
      </c>
      <c r="I76" t="s">
        <v>119</v>
      </c>
      <c r="J76" t="s">
        <v>9</v>
      </c>
      <c r="K76" t="s">
        <v>777</v>
      </c>
      <c r="L76" t="s">
        <v>778</v>
      </c>
      <c r="M76" t="s">
        <v>779</v>
      </c>
      <c r="N76" t="s">
        <v>406</v>
      </c>
      <c r="P76" t="s">
        <v>809</v>
      </c>
      <c r="Q76" t="s">
        <v>184</v>
      </c>
      <c r="R76" t="s">
        <v>185</v>
      </c>
      <c r="S76" t="s">
        <v>186</v>
      </c>
      <c r="T76">
        <v>4</v>
      </c>
      <c r="U76" t="s">
        <v>128</v>
      </c>
      <c r="W76" t="s">
        <v>129</v>
      </c>
      <c r="X76" t="s">
        <v>755</v>
      </c>
      <c r="Y76" t="s">
        <v>711</v>
      </c>
      <c r="Z76" t="s">
        <v>810</v>
      </c>
      <c r="AA76" t="s">
        <v>698</v>
      </c>
      <c r="AD76">
        <v>1</v>
      </c>
      <c r="AE76">
        <v>1</v>
      </c>
      <c r="AG76" t="s">
        <v>133</v>
      </c>
      <c r="AH76" t="s">
        <v>134</v>
      </c>
      <c r="AI76" t="s">
        <v>157</v>
      </c>
      <c r="AJ76" t="s">
        <v>136</v>
      </c>
      <c r="AK76" s="1">
        <v>44494</v>
      </c>
      <c r="AL76">
        <v>0</v>
      </c>
      <c r="AM76" t="s">
        <v>783</v>
      </c>
      <c r="AP76" t="s">
        <v>169</v>
      </c>
      <c r="AT76" t="s">
        <v>139</v>
      </c>
      <c r="AW76" t="s">
        <v>308</v>
      </c>
      <c r="BG76" t="s">
        <v>189</v>
      </c>
      <c r="BH76" t="s">
        <v>811</v>
      </c>
      <c r="BI76" t="s">
        <v>785</v>
      </c>
      <c r="BJ76" t="s">
        <v>807</v>
      </c>
      <c r="BK76">
        <v>28</v>
      </c>
      <c r="BL76" t="s">
        <v>286</v>
      </c>
      <c r="BM76">
        <v>0</v>
      </c>
      <c r="BN76">
        <v>0</v>
      </c>
      <c r="BQ76" t="s">
        <v>786</v>
      </c>
      <c r="BS76" t="s">
        <v>812</v>
      </c>
      <c r="BT76">
        <v>16</v>
      </c>
      <c r="BU76" t="s">
        <v>162</v>
      </c>
      <c r="BV76" t="s">
        <v>147</v>
      </c>
      <c r="BW76" t="s">
        <v>195</v>
      </c>
      <c r="BX76" t="s">
        <v>149</v>
      </c>
      <c r="BY76" t="s">
        <v>174</v>
      </c>
      <c r="BZ76" t="s">
        <v>196</v>
      </c>
      <c r="CA76" t="s">
        <v>176</v>
      </c>
      <c r="CB76" t="s">
        <v>151</v>
      </c>
      <c r="CC76" t="s">
        <v>151</v>
      </c>
      <c r="CD76" t="s">
        <v>151</v>
      </c>
      <c r="CE76" t="s">
        <v>151</v>
      </c>
      <c r="CF76" t="s">
        <v>151</v>
      </c>
      <c r="CG76" t="s">
        <v>151</v>
      </c>
      <c r="CH76" t="s">
        <v>151</v>
      </c>
      <c r="CI76" t="s">
        <v>151</v>
      </c>
      <c r="CJ76" t="s">
        <v>151</v>
      </c>
      <c r="CK76" t="s">
        <v>151</v>
      </c>
      <c r="CL76" t="s">
        <v>151</v>
      </c>
      <c r="CM76" t="s">
        <v>151</v>
      </c>
      <c r="CN76" t="s">
        <v>151</v>
      </c>
      <c r="CO76" t="s">
        <v>151</v>
      </c>
      <c r="CP76" t="s">
        <v>151</v>
      </c>
      <c r="CQ76" t="s">
        <v>151</v>
      </c>
      <c r="CR76" t="s">
        <v>151</v>
      </c>
      <c r="CS76" t="s">
        <v>151</v>
      </c>
      <c r="CT76" t="s">
        <v>151</v>
      </c>
      <c r="CU76" t="s">
        <v>151</v>
      </c>
      <c r="CV76" t="s">
        <v>151</v>
      </c>
      <c r="CW76" t="s">
        <v>151</v>
      </c>
      <c r="CX76" t="s">
        <v>151</v>
      </c>
      <c r="CY76" t="s">
        <v>151</v>
      </c>
      <c r="CZ76" t="s">
        <v>151</v>
      </c>
      <c r="DA76" t="s">
        <v>151</v>
      </c>
      <c r="DB76" t="s">
        <v>151</v>
      </c>
      <c r="DC76" t="s">
        <v>151</v>
      </c>
      <c r="DD76" t="s">
        <v>151</v>
      </c>
      <c r="DE76" t="s">
        <v>151</v>
      </c>
      <c r="DF76" t="s">
        <v>151</v>
      </c>
      <c r="DG76" t="s">
        <v>151</v>
      </c>
      <c r="DH76" t="s">
        <v>151</v>
      </c>
      <c r="DI76" t="s">
        <v>151</v>
      </c>
      <c r="DJ76" t="s">
        <v>151</v>
      </c>
      <c r="DK76" t="s">
        <v>151</v>
      </c>
    </row>
    <row r="77" spans="1:115" x14ac:dyDescent="0.55000000000000004">
      <c r="A77">
        <v>75</v>
      </c>
      <c r="B77" t="s">
        <v>813</v>
      </c>
      <c r="C77" t="s">
        <v>814</v>
      </c>
      <c r="E77" t="s">
        <v>538</v>
      </c>
      <c r="F77" t="s">
        <v>776</v>
      </c>
      <c r="G77" s="1">
        <v>44492</v>
      </c>
      <c r="H77" t="s">
        <v>118</v>
      </c>
      <c r="I77" t="s">
        <v>119</v>
      </c>
      <c r="J77" t="s">
        <v>9</v>
      </c>
      <c r="K77" t="s">
        <v>777</v>
      </c>
      <c r="L77" t="s">
        <v>778</v>
      </c>
      <c r="M77" t="s">
        <v>779</v>
      </c>
      <c r="N77" t="s">
        <v>406</v>
      </c>
      <c r="P77" t="s">
        <v>815</v>
      </c>
      <c r="Q77" t="s">
        <v>184</v>
      </c>
      <c r="R77" t="s">
        <v>185</v>
      </c>
      <c r="S77" t="s">
        <v>186</v>
      </c>
      <c r="T77">
        <v>4</v>
      </c>
      <c r="U77" t="s">
        <v>167</v>
      </c>
      <c r="W77" t="s">
        <v>129</v>
      </c>
      <c r="X77" t="s">
        <v>755</v>
      </c>
      <c r="Y77" t="s">
        <v>711</v>
      </c>
      <c r="Z77" t="s">
        <v>810</v>
      </c>
      <c r="AA77" t="s">
        <v>698</v>
      </c>
      <c r="AD77">
        <v>1</v>
      </c>
      <c r="AE77">
        <v>1</v>
      </c>
      <c r="AG77" t="s">
        <v>203</v>
      </c>
      <c r="AH77" t="s">
        <v>134</v>
      </c>
      <c r="AI77" t="s">
        <v>157</v>
      </c>
      <c r="AJ77" t="s">
        <v>136</v>
      </c>
      <c r="AK77" s="1">
        <v>44494</v>
      </c>
      <c r="AL77">
        <v>0</v>
      </c>
      <c r="AM77" t="s">
        <v>783</v>
      </c>
      <c r="AO77" t="s">
        <v>257</v>
      </c>
      <c r="AP77" t="s">
        <v>169</v>
      </c>
      <c r="AT77" t="s">
        <v>188</v>
      </c>
      <c r="AW77" t="s">
        <v>308</v>
      </c>
      <c r="BG77" t="s">
        <v>189</v>
      </c>
      <c r="BH77" t="s">
        <v>816</v>
      </c>
      <c r="BI77" t="s">
        <v>785</v>
      </c>
      <c r="BJ77" t="s">
        <v>813</v>
      </c>
      <c r="BK77">
        <v>28</v>
      </c>
      <c r="BL77" t="s">
        <v>286</v>
      </c>
      <c r="BM77">
        <v>0</v>
      </c>
      <c r="BN77">
        <v>0</v>
      </c>
      <c r="BQ77" t="s">
        <v>786</v>
      </c>
      <c r="BS77" t="s">
        <v>817</v>
      </c>
      <c r="BT77">
        <v>13</v>
      </c>
      <c r="BU77" t="s">
        <v>162</v>
      </c>
      <c r="BV77" t="s">
        <v>147</v>
      </c>
      <c r="BW77" t="s">
        <v>224</v>
      </c>
      <c r="BX77" t="s">
        <v>149</v>
      </c>
      <c r="BY77" t="s">
        <v>174</v>
      </c>
      <c r="BZ77" t="s">
        <v>225</v>
      </c>
      <c r="CA77" t="s">
        <v>176</v>
      </c>
      <c r="CB77" t="s">
        <v>151</v>
      </c>
      <c r="CC77" t="s">
        <v>151</v>
      </c>
      <c r="CD77" t="s">
        <v>151</v>
      </c>
      <c r="CE77" t="s">
        <v>151</v>
      </c>
      <c r="CF77" t="s">
        <v>151</v>
      </c>
      <c r="CG77" t="s">
        <v>151</v>
      </c>
      <c r="CH77" t="s">
        <v>151</v>
      </c>
      <c r="CI77" t="s">
        <v>151</v>
      </c>
      <c r="CJ77" t="s">
        <v>151</v>
      </c>
      <c r="CK77" t="s">
        <v>151</v>
      </c>
      <c r="CL77" t="s">
        <v>151</v>
      </c>
      <c r="CM77" t="s">
        <v>151</v>
      </c>
      <c r="CN77" t="s">
        <v>151</v>
      </c>
      <c r="CO77" t="s">
        <v>151</v>
      </c>
      <c r="CP77" t="s">
        <v>151</v>
      </c>
      <c r="CQ77" t="s">
        <v>151</v>
      </c>
      <c r="CR77" t="s">
        <v>151</v>
      </c>
      <c r="CS77" t="s">
        <v>151</v>
      </c>
      <c r="CT77" t="s">
        <v>151</v>
      </c>
      <c r="CU77" t="s">
        <v>151</v>
      </c>
      <c r="CV77" t="s">
        <v>151</v>
      </c>
      <c r="CW77" t="s">
        <v>151</v>
      </c>
      <c r="CX77" t="s">
        <v>151</v>
      </c>
      <c r="CY77" t="s">
        <v>151</v>
      </c>
      <c r="CZ77" t="s">
        <v>151</v>
      </c>
      <c r="DA77" t="s">
        <v>151</v>
      </c>
      <c r="DB77" t="s">
        <v>151</v>
      </c>
      <c r="DC77" t="s">
        <v>151</v>
      </c>
      <c r="DD77" t="s">
        <v>151</v>
      </c>
      <c r="DE77" t="s">
        <v>151</v>
      </c>
      <c r="DF77" t="s">
        <v>151</v>
      </c>
      <c r="DG77" t="s">
        <v>151</v>
      </c>
      <c r="DH77" t="s">
        <v>151</v>
      </c>
      <c r="DI77" t="s">
        <v>151</v>
      </c>
      <c r="DJ77" t="s">
        <v>151</v>
      </c>
      <c r="DK77" t="s">
        <v>151</v>
      </c>
    </row>
    <row r="78" spans="1:115" x14ac:dyDescent="0.55000000000000004">
      <c r="A78">
        <v>76</v>
      </c>
      <c r="B78" t="s">
        <v>818</v>
      </c>
      <c r="C78" t="s">
        <v>819</v>
      </c>
      <c r="E78" t="s">
        <v>538</v>
      </c>
      <c r="F78" t="s">
        <v>776</v>
      </c>
      <c r="G78" s="1">
        <v>44492</v>
      </c>
      <c r="H78" t="s">
        <v>118</v>
      </c>
      <c r="I78" t="s">
        <v>119</v>
      </c>
      <c r="J78" t="s">
        <v>9</v>
      </c>
      <c r="K78" t="s">
        <v>777</v>
      </c>
      <c r="L78" t="s">
        <v>778</v>
      </c>
      <c r="M78" t="s">
        <v>779</v>
      </c>
      <c r="N78" t="s">
        <v>406</v>
      </c>
      <c r="P78" t="s">
        <v>820</v>
      </c>
      <c r="Q78" t="s">
        <v>184</v>
      </c>
      <c r="R78" t="s">
        <v>185</v>
      </c>
      <c r="S78" t="s">
        <v>186</v>
      </c>
      <c r="T78">
        <v>5</v>
      </c>
      <c r="U78" t="s">
        <v>155</v>
      </c>
      <c r="W78" t="s">
        <v>710</v>
      </c>
      <c r="X78" t="s">
        <v>156</v>
      </c>
      <c r="Y78" t="s">
        <v>711</v>
      </c>
      <c r="Z78" t="s">
        <v>795</v>
      </c>
      <c r="AA78" t="s">
        <v>698</v>
      </c>
      <c r="AD78">
        <v>1</v>
      </c>
      <c r="AE78">
        <v>1</v>
      </c>
      <c r="AG78" t="s">
        <v>133</v>
      </c>
      <c r="AH78" t="s">
        <v>134</v>
      </c>
      <c r="AI78" t="s">
        <v>157</v>
      </c>
      <c r="AJ78" t="s">
        <v>136</v>
      </c>
      <c r="AK78" s="1">
        <v>44494</v>
      </c>
      <c r="AL78">
        <v>0</v>
      </c>
      <c r="AM78" t="s">
        <v>783</v>
      </c>
      <c r="AO78" t="s">
        <v>257</v>
      </c>
      <c r="AP78" t="s">
        <v>169</v>
      </c>
      <c r="AT78" t="s">
        <v>188</v>
      </c>
      <c r="AV78" t="s">
        <v>140</v>
      </c>
      <c r="AW78" t="s">
        <v>308</v>
      </c>
      <c r="BG78" t="s">
        <v>189</v>
      </c>
      <c r="BH78" t="s">
        <v>259</v>
      </c>
      <c r="BI78" t="s">
        <v>785</v>
      </c>
      <c r="BJ78" t="s">
        <v>818</v>
      </c>
      <c r="BK78">
        <v>28</v>
      </c>
      <c r="BL78" t="s">
        <v>286</v>
      </c>
      <c r="BM78">
        <v>0</v>
      </c>
      <c r="BN78">
        <v>0</v>
      </c>
      <c r="BQ78" t="s">
        <v>786</v>
      </c>
      <c r="BS78" t="s">
        <v>821</v>
      </c>
      <c r="BT78">
        <v>15</v>
      </c>
      <c r="BU78" t="s">
        <v>146</v>
      </c>
      <c r="BV78" t="s">
        <v>147</v>
      </c>
      <c r="BW78" t="s">
        <v>212</v>
      </c>
      <c r="BX78" t="s">
        <v>149</v>
      </c>
      <c r="BY78" t="s">
        <v>174</v>
      </c>
      <c r="BZ78" t="s">
        <v>372</v>
      </c>
      <c r="CA78" t="s">
        <v>176</v>
      </c>
      <c r="CB78" t="s">
        <v>151</v>
      </c>
      <c r="CC78" t="s">
        <v>151</v>
      </c>
      <c r="CD78" t="s">
        <v>151</v>
      </c>
      <c r="CE78" t="s">
        <v>151</v>
      </c>
      <c r="CF78" t="s">
        <v>151</v>
      </c>
      <c r="CG78" t="s">
        <v>151</v>
      </c>
      <c r="CH78" t="s">
        <v>151</v>
      </c>
      <c r="CI78" t="s">
        <v>151</v>
      </c>
      <c r="CJ78" t="s">
        <v>151</v>
      </c>
      <c r="CK78" t="s">
        <v>151</v>
      </c>
      <c r="CL78" t="s">
        <v>151</v>
      </c>
      <c r="CM78" t="s">
        <v>151</v>
      </c>
      <c r="CN78" t="s">
        <v>151</v>
      </c>
      <c r="CO78" t="s">
        <v>151</v>
      </c>
      <c r="CP78" t="s">
        <v>151</v>
      </c>
      <c r="CQ78" t="s">
        <v>151</v>
      </c>
      <c r="CR78" t="s">
        <v>151</v>
      </c>
      <c r="CS78" t="s">
        <v>151</v>
      </c>
      <c r="CT78" t="s">
        <v>151</v>
      </c>
      <c r="CU78" t="s">
        <v>151</v>
      </c>
      <c r="CV78" t="s">
        <v>151</v>
      </c>
      <c r="CW78" t="s">
        <v>151</v>
      </c>
      <c r="CX78" t="s">
        <v>151</v>
      </c>
      <c r="CY78" t="s">
        <v>151</v>
      </c>
      <c r="CZ78" t="s">
        <v>151</v>
      </c>
      <c r="DA78" t="s">
        <v>151</v>
      </c>
      <c r="DB78" t="s">
        <v>151</v>
      </c>
      <c r="DC78" t="s">
        <v>151</v>
      </c>
      <c r="DD78" t="s">
        <v>151</v>
      </c>
      <c r="DE78" t="s">
        <v>151</v>
      </c>
      <c r="DF78" t="s">
        <v>151</v>
      </c>
      <c r="DG78" t="s">
        <v>151</v>
      </c>
      <c r="DH78" t="s">
        <v>151</v>
      </c>
      <c r="DI78" t="s">
        <v>151</v>
      </c>
      <c r="DJ78" t="s">
        <v>151</v>
      </c>
      <c r="DK78" t="s">
        <v>151</v>
      </c>
    </row>
    <row r="79" spans="1:115" x14ac:dyDescent="0.55000000000000004">
      <c r="A79">
        <v>77</v>
      </c>
      <c r="B79" t="s">
        <v>822</v>
      </c>
      <c r="C79" t="s">
        <v>823</v>
      </c>
      <c r="E79" t="s">
        <v>538</v>
      </c>
      <c r="F79" t="s">
        <v>776</v>
      </c>
      <c r="G79" s="1">
        <v>44492</v>
      </c>
      <c r="H79" t="s">
        <v>118</v>
      </c>
      <c r="I79" t="s">
        <v>119</v>
      </c>
      <c r="J79" t="s">
        <v>9</v>
      </c>
      <c r="K79" t="s">
        <v>824</v>
      </c>
      <c r="L79" t="s">
        <v>778</v>
      </c>
      <c r="M79" t="s">
        <v>779</v>
      </c>
      <c r="N79" t="s">
        <v>406</v>
      </c>
      <c r="P79" t="s">
        <v>825</v>
      </c>
      <c r="Q79" t="s">
        <v>184</v>
      </c>
      <c r="R79" t="s">
        <v>185</v>
      </c>
      <c r="S79" t="s">
        <v>186</v>
      </c>
      <c r="T79">
        <v>5</v>
      </c>
      <c r="U79" t="s">
        <v>155</v>
      </c>
      <c r="W79" t="s">
        <v>710</v>
      </c>
      <c r="X79" t="s">
        <v>156</v>
      </c>
      <c r="Y79" t="s">
        <v>131</v>
      </c>
      <c r="AA79" t="s">
        <v>698</v>
      </c>
      <c r="AD79">
        <v>1</v>
      </c>
      <c r="AE79">
        <v>1</v>
      </c>
      <c r="AG79" t="s">
        <v>133</v>
      </c>
      <c r="AH79" t="s">
        <v>134</v>
      </c>
      <c r="AI79" t="s">
        <v>157</v>
      </c>
      <c r="AJ79" t="s">
        <v>136</v>
      </c>
      <c r="AK79" s="1">
        <v>44494</v>
      </c>
      <c r="AL79">
        <v>0</v>
      </c>
      <c r="AM79" t="s">
        <v>783</v>
      </c>
      <c r="AO79" t="s">
        <v>257</v>
      </c>
      <c r="AP79" t="s">
        <v>169</v>
      </c>
      <c r="AT79" t="s">
        <v>139</v>
      </c>
      <c r="AW79" t="s">
        <v>308</v>
      </c>
      <c r="BG79" t="s">
        <v>189</v>
      </c>
      <c r="BH79" t="s">
        <v>826</v>
      </c>
      <c r="BI79" t="s">
        <v>785</v>
      </c>
      <c r="BJ79" t="s">
        <v>822</v>
      </c>
      <c r="BK79">
        <v>28</v>
      </c>
      <c r="BL79" t="s">
        <v>286</v>
      </c>
      <c r="BM79">
        <v>0</v>
      </c>
      <c r="BN79">
        <v>0</v>
      </c>
      <c r="BQ79" t="s">
        <v>786</v>
      </c>
      <c r="BS79" t="s">
        <v>827</v>
      </c>
      <c r="BT79">
        <v>14</v>
      </c>
      <c r="BU79" t="s">
        <v>162</v>
      </c>
      <c r="BV79" t="s">
        <v>147</v>
      </c>
      <c r="BW79" t="s">
        <v>224</v>
      </c>
      <c r="BX79" t="s">
        <v>149</v>
      </c>
      <c r="BY79" t="s">
        <v>174</v>
      </c>
      <c r="BZ79" t="s">
        <v>372</v>
      </c>
      <c r="CA79" t="s">
        <v>176</v>
      </c>
      <c r="CB79" t="s">
        <v>151</v>
      </c>
      <c r="CC79" t="s">
        <v>151</v>
      </c>
      <c r="CD79" t="s">
        <v>151</v>
      </c>
      <c r="CE79" t="s">
        <v>151</v>
      </c>
      <c r="CF79" t="s">
        <v>151</v>
      </c>
      <c r="CG79" t="s">
        <v>151</v>
      </c>
      <c r="CH79" t="s">
        <v>151</v>
      </c>
      <c r="CI79" t="s">
        <v>151</v>
      </c>
      <c r="CJ79" t="s">
        <v>151</v>
      </c>
      <c r="CK79" t="s">
        <v>151</v>
      </c>
      <c r="CL79" t="s">
        <v>151</v>
      </c>
      <c r="CM79" t="s">
        <v>151</v>
      </c>
      <c r="CN79" t="s">
        <v>151</v>
      </c>
      <c r="CO79" t="s">
        <v>151</v>
      </c>
      <c r="CP79" t="s">
        <v>151</v>
      </c>
      <c r="CQ79" t="s">
        <v>151</v>
      </c>
      <c r="CR79" t="s">
        <v>151</v>
      </c>
      <c r="CS79" t="s">
        <v>151</v>
      </c>
      <c r="CT79" t="s">
        <v>151</v>
      </c>
      <c r="CU79" t="s">
        <v>151</v>
      </c>
      <c r="CV79" t="s">
        <v>151</v>
      </c>
      <c r="CW79" t="s">
        <v>151</v>
      </c>
      <c r="CX79" t="s">
        <v>151</v>
      </c>
      <c r="CY79" t="s">
        <v>151</v>
      </c>
      <c r="CZ79" t="s">
        <v>151</v>
      </c>
      <c r="DA79" t="s">
        <v>151</v>
      </c>
      <c r="DB79" t="s">
        <v>151</v>
      </c>
      <c r="DC79" t="s">
        <v>151</v>
      </c>
      <c r="DD79" t="s">
        <v>151</v>
      </c>
      <c r="DE79" t="s">
        <v>151</v>
      </c>
      <c r="DF79" t="s">
        <v>151</v>
      </c>
      <c r="DG79" t="s">
        <v>151</v>
      </c>
      <c r="DH79" t="s">
        <v>151</v>
      </c>
      <c r="DI79" t="s">
        <v>151</v>
      </c>
      <c r="DJ79" t="s">
        <v>151</v>
      </c>
      <c r="DK79" t="s">
        <v>151</v>
      </c>
    </row>
    <row r="80" spans="1:115" x14ac:dyDescent="0.55000000000000004">
      <c r="A80">
        <v>78</v>
      </c>
      <c r="B80" t="s">
        <v>828</v>
      </c>
      <c r="C80" t="s">
        <v>829</v>
      </c>
      <c r="E80" t="s">
        <v>538</v>
      </c>
      <c r="F80" t="s">
        <v>776</v>
      </c>
      <c r="G80" s="1">
        <v>44492</v>
      </c>
      <c r="H80" t="s">
        <v>118</v>
      </c>
      <c r="I80" t="s">
        <v>119</v>
      </c>
      <c r="J80" t="s">
        <v>9</v>
      </c>
      <c r="K80" t="s">
        <v>824</v>
      </c>
      <c r="L80" t="s">
        <v>778</v>
      </c>
      <c r="M80" t="s">
        <v>779</v>
      </c>
      <c r="N80" t="s">
        <v>406</v>
      </c>
      <c r="P80" t="s">
        <v>830</v>
      </c>
      <c r="Q80" t="s">
        <v>184</v>
      </c>
      <c r="R80" t="s">
        <v>185</v>
      </c>
      <c r="S80" t="s">
        <v>186</v>
      </c>
      <c r="T80">
        <v>5</v>
      </c>
      <c r="U80" t="s">
        <v>155</v>
      </c>
      <c r="W80" t="s">
        <v>710</v>
      </c>
      <c r="X80" t="s">
        <v>156</v>
      </c>
      <c r="Y80" t="s">
        <v>711</v>
      </c>
      <c r="Z80" t="s">
        <v>795</v>
      </c>
      <c r="AA80" t="s">
        <v>698</v>
      </c>
      <c r="AD80">
        <v>1</v>
      </c>
      <c r="AE80">
        <v>1</v>
      </c>
      <c r="AG80" t="s">
        <v>168</v>
      </c>
      <c r="AH80" t="s">
        <v>134</v>
      </c>
      <c r="AI80" t="s">
        <v>157</v>
      </c>
      <c r="AJ80" t="s">
        <v>136</v>
      </c>
      <c r="AK80" s="1">
        <v>44494</v>
      </c>
      <c r="AL80">
        <v>0</v>
      </c>
      <c r="AM80" t="s">
        <v>783</v>
      </c>
      <c r="AO80" t="s">
        <v>257</v>
      </c>
      <c r="AP80" t="s">
        <v>169</v>
      </c>
      <c r="AT80" t="s">
        <v>139</v>
      </c>
      <c r="AV80" t="s">
        <v>308</v>
      </c>
      <c r="BG80" t="s">
        <v>189</v>
      </c>
      <c r="BH80" t="s">
        <v>831</v>
      </c>
      <c r="BI80" t="s">
        <v>785</v>
      </c>
      <c r="BJ80" t="s">
        <v>828</v>
      </c>
      <c r="BK80">
        <v>28</v>
      </c>
      <c r="BL80" t="s">
        <v>286</v>
      </c>
      <c r="BM80">
        <v>0</v>
      </c>
      <c r="BN80">
        <v>0</v>
      </c>
      <c r="BQ80" t="s">
        <v>786</v>
      </c>
      <c r="BS80" t="s">
        <v>832</v>
      </c>
      <c r="BT80">
        <v>14</v>
      </c>
      <c r="BU80" t="s">
        <v>162</v>
      </c>
      <c r="BV80" t="s">
        <v>147</v>
      </c>
      <c r="BW80" t="s">
        <v>243</v>
      </c>
      <c r="BX80" t="s">
        <v>149</v>
      </c>
      <c r="BY80" t="s">
        <v>174</v>
      </c>
      <c r="BZ80" t="s">
        <v>244</v>
      </c>
      <c r="CA80" t="s">
        <v>176</v>
      </c>
      <c r="CB80" t="s">
        <v>151</v>
      </c>
      <c r="CC80" t="s">
        <v>151</v>
      </c>
      <c r="CD80" t="s">
        <v>151</v>
      </c>
      <c r="CE80" t="s">
        <v>151</v>
      </c>
      <c r="CF80" t="s">
        <v>151</v>
      </c>
      <c r="CG80" t="s">
        <v>151</v>
      </c>
      <c r="CH80" t="s">
        <v>151</v>
      </c>
      <c r="CI80" t="s">
        <v>151</v>
      </c>
      <c r="CJ80" t="s">
        <v>151</v>
      </c>
      <c r="CK80" t="s">
        <v>151</v>
      </c>
      <c r="CL80" t="s">
        <v>151</v>
      </c>
      <c r="CM80" t="s">
        <v>151</v>
      </c>
      <c r="CN80" t="s">
        <v>151</v>
      </c>
      <c r="CO80" t="s">
        <v>151</v>
      </c>
      <c r="CP80" t="s">
        <v>151</v>
      </c>
      <c r="CQ80" t="s">
        <v>151</v>
      </c>
      <c r="CR80" t="s">
        <v>151</v>
      </c>
      <c r="CS80" t="s">
        <v>151</v>
      </c>
      <c r="CT80" t="s">
        <v>151</v>
      </c>
      <c r="CU80" t="s">
        <v>151</v>
      </c>
      <c r="CV80" t="s">
        <v>151</v>
      </c>
      <c r="CW80" t="s">
        <v>151</v>
      </c>
      <c r="CX80" t="s">
        <v>151</v>
      </c>
      <c r="CY80" t="s">
        <v>151</v>
      </c>
      <c r="CZ80" t="s">
        <v>151</v>
      </c>
      <c r="DA80" t="s">
        <v>151</v>
      </c>
      <c r="DB80" t="s">
        <v>151</v>
      </c>
      <c r="DC80" t="s">
        <v>151</v>
      </c>
      <c r="DD80" t="s">
        <v>151</v>
      </c>
      <c r="DE80" t="s">
        <v>151</v>
      </c>
      <c r="DF80" t="s">
        <v>151</v>
      </c>
      <c r="DG80" t="s">
        <v>151</v>
      </c>
      <c r="DH80" t="s">
        <v>151</v>
      </c>
      <c r="DI80" t="s">
        <v>151</v>
      </c>
      <c r="DJ80" t="s">
        <v>151</v>
      </c>
      <c r="DK80" t="s">
        <v>151</v>
      </c>
    </row>
    <row r="81" spans="1:115" x14ac:dyDescent="0.55000000000000004">
      <c r="A81">
        <v>79</v>
      </c>
      <c r="B81" t="s">
        <v>833</v>
      </c>
      <c r="C81" t="s">
        <v>834</v>
      </c>
      <c r="E81" t="s">
        <v>538</v>
      </c>
      <c r="F81" t="s">
        <v>776</v>
      </c>
      <c r="G81" s="1">
        <v>44492</v>
      </c>
      <c r="H81" t="s">
        <v>118</v>
      </c>
      <c r="I81" t="s">
        <v>119</v>
      </c>
      <c r="J81" t="s">
        <v>9</v>
      </c>
      <c r="K81" t="s">
        <v>777</v>
      </c>
      <c r="L81" t="s">
        <v>778</v>
      </c>
      <c r="M81" t="s">
        <v>779</v>
      </c>
      <c r="N81" t="s">
        <v>406</v>
      </c>
      <c r="P81" t="s">
        <v>835</v>
      </c>
      <c r="Q81" t="s">
        <v>184</v>
      </c>
      <c r="R81" t="s">
        <v>185</v>
      </c>
      <c r="S81" t="s">
        <v>186</v>
      </c>
      <c r="T81">
        <v>8</v>
      </c>
      <c r="U81" t="s">
        <v>155</v>
      </c>
      <c r="W81" t="s">
        <v>710</v>
      </c>
      <c r="X81" t="s">
        <v>755</v>
      </c>
      <c r="Y81" t="s">
        <v>782</v>
      </c>
      <c r="AA81" t="s">
        <v>698</v>
      </c>
      <c r="AD81">
        <v>2</v>
      </c>
      <c r="AE81">
        <v>2</v>
      </c>
      <c r="AG81" t="s">
        <v>168</v>
      </c>
      <c r="AH81" t="s">
        <v>134</v>
      </c>
      <c r="AI81" t="s">
        <v>157</v>
      </c>
      <c r="AJ81" t="s">
        <v>136</v>
      </c>
      <c r="AK81" s="1">
        <v>44480</v>
      </c>
      <c r="AL81">
        <v>6</v>
      </c>
      <c r="AM81" t="s">
        <v>785</v>
      </c>
      <c r="AO81" t="s">
        <v>169</v>
      </c>
      <c r="AP81" t="s">
        <v>169</v>
      </c>
      <c r="AT81" t="s">
        <v>188</v>
      </c>
      <c r="AW81" t="s">
        <v>308</v>
      </c>
      <c r="BG81" t="s">
        <v>189</v>
      </c>
      <c r="BH81" t="s">
        <v>836</v>
      </c>
      <c r="BI81" t="s">
        <v>785</v>
      </c>
      <c r="BJ81" t="s">
        <v>833</v>
      </c>
      <c r="BK81">
        <v>28</v>
      </c>
      <c r="BL81" t="s">
        <v>286</v>
      </c>
      <c r="BM81">
        <v>0</v>
      </c>
      <c r="BN81">
        <v>0</v>
      </c>
      <c r="BQ81" t="s">
        <v>786</v>
      </c>
      <c r="BS81" t="s">
        <v>837</v>
      </c>
      <c r="BT81">
        <v>14</v>
      </c>
      <c r="BU81" t="s">
        <v>162</v>
      </c>
      <c r="BV81" t="s">
        <v>147</v>
      </c>
      <c r="BW81" t="s">
        <v>243</v>
      </c>
      <c r="BX81" t="s">
        <v>149</v>
      </c>
      <c r="BY81" t="s">
        <v>174</v>
      </c>
      <c r="BZ81" t="s">
        <v>244</v>
      </c>
      <c r="CA81" t="s">
        <v>176</v>
      </c>
      <c r="CB81" t="s">
        <v>838</v>
      </c>
      <c r="CC81">
        <v>17</v>
      </c>
      <c r="CD81" t="s">
        <v>162</v>
      </c>
      <c r="CE81" t="s">
        <v>147</v>
      </c>
      <c r="CF81" t="s">
        <v>380</v>
      </c>
      <c r="CG81" t="s">
        <v>149</v>
      </c>
      <c r="CH81" t="s">
        <v>174</v>
      </c>
      <c r="CI81" t="s">
        <v>425</v>
      </c>
      <c r="CJ81" t="s">
        <v>176</v>
      </c>
      <c r="CK81" t="s">
        <v>151</v>
      </c>
      <c r="CL81" t="s">
        <v>151</v>
      </c>
      <c r="CM81" t="s">
        <v>151</v>
      </c>
      <c r="CN81" t="s">
        <v>151</v>
      </c>
      <c r="CO81" t="s">
        <v>151</v>
      </c>
      <c r="CP81" t="s">
        <v>151</v>
      </c>
      <c r="CQ81" t="s">
        <v>151</v>
      </c>
      <c r="CR81" t="s">
        <v>151</v>
      </c>
      <c r="CS81" t="s">
        <v>151</v>
      </c>
      <c r="CT81" t="s">
        <v>151</v>
      </c>
      <c r="CU81" t="s">
        <v>151</v>
      </c>
      <c r="CV81" t="s">
        <v>151</v>
      </c>
      <c r="CW81" t="s">
        <v>151</v>
      </c>
      <c r="CX81" t="s">
        <v>151</v>
      </c>
      <c r="CY81" t="s">
        <v>151</v>
      </c>
      <c r="CZ81" t="s">
        <v>151</v>
      </c>
      <c r="DA81" t="s">
        <v>151</v>
      </c>
      <c r="DB81" t="s">
        <v>151</v>
      </c>
      <c r="DC81" t="s">
        <v>151</v>
      </c>
      <c r="DD81" t="s">
        <v>151</v>
      </c>
      <c r="DE81" t="s">
        <v>151</v>
      </c>
      <c r="DF81" t="s">
        <v>151</v>
      </c>
      <c r="DG81" t="s">
        <v>151</v>
      </c>
      <c r="DH81" t="s">
        <v>151</v>
      </c>
      <c r="DI81" t="s">
        <v>151</v>
      </c>
      <c r="DJ81" t="s">
        <v>151</v>
      </c>
      <c r="DK81" t="s">
        <v>151</v>
      </c>
    </row>
    <row r="82" spans="1:115" x14ac:dyDescent="0.55000000000000004">
      <c r="A82">
        <v>80</v>
      </c>
      <c r="B82" t="s">
        <v>839</v>
      </c>
      <c r="C82" t="s">
        <v>840</v>
      </c>
      <c r="E82" t="s">
        <v>841</v>
      </c>
      <c r="F82" t="s">
        <v>842</v>
      </c>
      <c r="G82" s="1">
        <v>44489</v>
      </c>
      <c r="H82" t="s">
        <v>118</v>
      </c>
      <c r="I82" t="s">
        <v>119</v>
      </c>
      <c r="J82" t="s">
        <v>120</v>
      </c>
      <c r="L82" t="s">
        <v>843</v>
      </c>
      <c r="M82" t="s">
        <v>122</v>
      </c>
      <c r="N82" t="s">
        <v>123</v>
      </c>
      <c r="P82" t="s">
        <v>844</v>
      </c>
      <c r="Q82" t="s">
        <v>125</v>
      </c>
      <c r="R82" t="s">
        <v>126</v>
      </c>
      <c r="S82" t="s">
        <v>127</v>
      </c>
      <c r="T82">
        <v>4</v>
      </c>
      <c r="U82" t="s">
        <v>167</v>
      </c>
      <c r="W82" t="s">
        <v>129</v>
      </c>
      <c r="X82" t="s">
        <v>156</v>
      </c>
      <c r="Y82" t="s">
        <v>433</v>
      </c>
      <c r="AA82" t="s">
        <v>845</v>
      </c>
      <c r="AB82" t="s">
        <v>846</v>
      </c>
      <c r="AD82">
        <v>1</v>
      </c>
      <c r="AE82">
        <v>1</v>
      </c>
      <c r="AG82" t="s">
        <v>133</v>
      </c>
      <c r="AH82" t="s">
        <v>204</v>
      </c>
      <c r="AI82" t="s">
        <v>157</v>
      </c>
      <c r="AJ82" t="s">
        <v>280</v>
      </c>
      <c r="AZ82" t="s">
        <v>544</v>
      </c>
      <c r="BB82" t="s">
        <v>282</v>
      </c>
      <c r="BC82" t="s">
        <v>419</v>
      </c>
      <c r="BD82" t="s">
        <v>282</v>
      </c>
      <c r="BE82" t="s">
        <v>282</v>
      </c>
      <c r="BG82" t="s">
        <v>159</v>
      </c>
      <c r="BH82" t="s">
        <v>847</v>
      </c>
      <c r="BI82" t="s">
        <v>848</v>
      </c>
      <c r="BJ82" t="s">
        <v>839</v>
      </c>
      <c r="BK82">
        <v>28</v>
      </c>
      <c r="BL82" t="s">
        <v>286</v>
      </c>
      <c r="BM82">
        <v>0</v>
      </c>
      <c r="BN82">
        <v>0</v>
      </c>
      <c r="BQ82" t="s">
        <v>849</v>
      </c>
      <c r="BS82" t="s">
        <v>850</v>
      </c>
      <c r="BT82">
        <v>9</v>
      </c>
      <c r="BU82" t="s">
        <v>146</v>
      </c>
      <c r="BV82" t="s">
        <v>147</v>
      </c>
      <c r="BW82" t="s">
        <v>163</v>
      </c>
      <c r="BX82" t="s">
        <v>213</v>
      </c>
      <c r="BY82" t="s">
        <v>174</v>
      </c>
      <c r="BZ82" t="s">
        <v>178</v>
      </c>
      <c r="CA82" t="s">
        <v>222</v>
      </c>
      <c r="CB82" t="s">
        <v>151</v>
      </c>
      <c r="CC82" t="s">
        <v>151</v>
      </c>
      <c r="CD82" t="s">
        <v>151</v>
      </c>
      <c r="CE82" t="s">
        <v>151</v>
      </c>
      <c r="CF82" t="s">
        <v>151</v>
      </c>
      <c r="CG82" t="s">
        <v>151</v>
      </c>
      <c r="CH82" t="s">
        <v>151</v>
      </c>
      <c r="CI82" t="s">
        <v>151</v>
      </c>
      <c r="CJ82" t="s">
        <v>151</v>
      </c>
      <c r="CK82" t="s">
        <v>151</v>
      </c>
      <c r="CL82" t="s">
        <v>151</v>
      </c>
      <c r="CM82" t="s">
        <v>151</v>
      </c>
      <c r="CN82" t="s">
        <v>151</v>
      </c>
      <c r="CO82" t="s">
        <v>151</v>
      </c>
      <c r="CP82" t="s">
        <v>151</v>
      </c>
      <c r="CQ82" t="s">
        <v>151</v>
      </c>
      <c r="CR82" t="s">
        <v>151</v>
      </c>
      <c r="CS82" t="s">
        <v>151</v>
      </c>
      <c r="CT82" t="s">
        <v>151</v>
      </c>
      <c r="CU82" t="s">
        <v>151</v>
      </c>
      <c r="CV82" t="s">
        <v>151</v>
      </c>
      <c r="CW82" t="s">
        <v>151</v>
      </c>
      <c r="CX82" t="s">
        <v>151</v>
      </c>
      <c r="CY82" t="s">
        <v>151</v>
      </c>
      <c r="CZ82" t="s">
        <v>151</v>
      </c>
      <c r="DA82" t="s">
        <v>151</v>
      </c>
      <c r="DB82" t="s">
        <v>151</v>
      </c>
      <c r="DC82" t="s">
        <v>151</v>
      </c>
      <c r="DD82" t="s">
        <v>151</v>
      </c>
      <c r="DE82" t="s">
        <v>151</v>
      </c>
      <c r="DF82" t="s">
        <v>151</v>
      </c>
      <c r="DG82" t="s">
        <v>151</v>
      </c>
      <c r="DH82" t="s">
        <v>151</v>
      </c>
      <c r="DI82" t="s">
        <v>151</v>
      </c>
      <c r="DJ82" t="s">
        <v>151</v>
      </c>
      <c r="DK82" t="s">
        <v>151</v>
      </c>
    </row>
    <row r="83" spans="1:115" x14ac:dyDescent="0.55000000000000004">
      <c r="A83">
        <v>81</v>
      </c>
      <c r="B83" t="s">
        <v>851</v>
      </c>
      <c r="C83" t="s">
        <v>852</v>
      </c>
      <c r="E83" t="s">
        <v>841</v>
      </c>
      <c r="F83" t="s">
        <v>842</v>
      </c>
      <c r="G83" s="1">
        <v>44489</v>
      </c>
      <c r="H83" t="s">
        <v>118</v>
      </c>
      <c r="I83" t="s">
        <v>119</v>
      </c>
      <c r="J83" t="s">
        <v>120</v>
      </c>
      <c r="L83" t="s">
        <v>843</v>
      </c>
      <c r="M83" t="s">
        <v>122</v>
      </c>
      <c r="N83" t="s">
        <v>123</v>
      </c>
      <c r="P83" t="s">
        <v>853</v>
      </c>
      <c r="Q83" t="s">
        <v>125</v>
      </c>
      <c r="R83" t="s">
        <v>126</v>
      </c>
      <c r="S83" t="s">
        <v>127</v>
      </c>
      <c r="T83">
        <v>4</v>
      </c>
      <c r="U83" t="s">
        <v>200</v>
      </c>
      <c r="W83" t="s">
        <v>129</v>
      </c>
      <c r="X83" t="s">
        <v>156</v>
      </c>
      <c r="Y83" t="s">
        <v>433</v>
      </c>
      <c r="AA83" t="s">
        <v>845</v>
      </c>
      <c r="AB83" t="s">
        <v>846</v>
      </c>
      <c r="AD83">
        <v>2</v>
      </c>
      <c r="AE83">
        <v>2</v>
      </c>
      <c r="AG83" t="s">
        <v>133</v>
      </c>
      <c r="AH83" t="s">
        <v>204</v>
      </c>
      <c r="AI83" t="s">
        <v>135</v>
      </c>
      <c r="AJ83" t="s">
        <v>280</v>
      </c>
      <c r="AZ83" t="s">
        <v>418</v>
      </c>
      <c r="BB83" t="s">
        <v>282</v>
      </c>
      <c r="BC83" t="s">
        <v>419</v>
      </c>
      <c r="BD83" t="s">
        <v>282</v>
      </c>
      <c r="BE83" t="s">
        <v>282</v>
      </c>
      <c r="BG83" t="s">
        <v>159</v>
      </c>
      <c r="BH83" t="s">
        <v>854</v>
      </c>
      <c r="BI83" t="s">
        <v>855</v>
      </c>
      <c r="BJ83" t="s">
        <v>851</v>
      </c>
      <c r="BK83">
        <v>28</v>
      </c>
      <c r="BL83" t="s">
        <v>286</v>
      </c>
      <c r="BM83">
        <v>0</v>
      </c>
      <c r="BN83">
        <v>0</v>
      </c>
      <c r="BQ83" t="s">
        <v>849</v>
      </c>
      <c r="BS83" t="s">
        <v>856</v>
      </c>
      <c r="BT83">
        <v>10</v>
      </c>
      <c r="BU83" t="s">
        <v>146</v>
      </c>
      <c r="BV83" t="s">
        <v>147</v>
      </c>
      <c r="BW83" t="s">
        <v>357</v>
      </c>
      <c r="BX83" t="s">
        <v>213</v>
      </c>
      <c r="BY83" t="s">
        <v>174</v>
      </c>
      <c r="BZ83" t="s">
        <v>349</v>
      </c>
      <c r="CA83" t="s">
        <v>222</v>
      </c>
      <c r="CB83" t="s">
        <v>857</v>
      </c>
      <c r="CC83">
        <v>11</v>
      </c>
      <c r="CD83" t="s">
        <v>162</v>
      </c>
      <c r="CE83" t="s">
        <v>147</v>
      </c>
      <c r="CF83" t="s">
        <v>224</v>
      </c>
      <c r="CG83" t="s">
        <v>213</v>
      </c>
      <c r="CH83" t="s">
        <v>174</v>
      </c>
      <c r="CI83" t="s">
        <v>225</v>
      </c>
      <c r="CJ83" t="s">
        <v>222</v>
      </c>
      <c r="CK83" t="s">
        <v>151</v>
      </c>
      <c r="CL83" t="s">
        <v>151</v>
      </c>
      <c r="CM83" t="s">
        <v>151</v>
      </c>
      <c r="CN83" t="s">
        <v>151</v>
      </c>
      <c r="CO83" t="s">
        <v>151</v>
      </c>
      <c r="CP83" t="s">
        <v>151</v>
      </c>
      <c r="CQ83" t="s">
        <v>151</v>
      </c>
      <c r="CR83" t="s">
        <v>151</v>
      </c>
      <c r="CS83" t="s">
        <v>151</v>
      </c>
      <c r="CT83" t="s">
        <v>151</v>
      </c>
      <c r="CU83" t="s">
        <v>151</v>
      </c>
      <c r="CV83" t="s">
        <v>151</v>
      </c>
      <c r="CW83" t="s">
        <v>151</v>
      </c>
      <c r="CX83" t="s">
        <v>151</v>
      </c>
      <c r="CY83" t="s">
        <v>151</v>
      </c>
      <c r="CZ83" t="s">
        <v>151</v>
      </c>
      <c r="DA83" t="s">
        <v>151</v>
      </c>
      <c r="DB83" t="s">
        <v>151</v>
      </c>
      <c r="DC83" t="s">
        <v>151</v>
      </c>
      <c r="DD83" t="s">
        <v>151</v>
      </c>
      <c r="DE83" t="s">
        <v>151</v>
      </c>
      <c r="DF83" t="s">
        <v>151</v>
      </c>
      <c r="DG83" t="s">
        <v>151</v>
      </c>
      <c r="DH83" t="s">
        <v>151</v>
      </c>
      <c r="DI83" t="s">
        <v>151</v>
      </c>
      <c r="DJ83" t="s">
        <v>151</v>
      </c>
      <c r="DK83" t="s">
        <v>151</v>
      </c>
    </row>
    <row r="84" spans="1:115" x14ac:dyDescent="0.55000000000000004">
      <c r="A84">
        <v>82</v>
      </c>
      <c r="B84" t="s">
        <v>858</v>
      </c>
      <c r="C84" t="s">
        <v>859</v>
      </c>
      <c r="E84" t="s">
        <v>841</v>
      </c>
      <c r="F84" t="s">
        <v>842</v>
      </c>
      <c r="G84" s="1">
        <v>44489</v>
      </c>
      <c r="H84" t="s">
        <v>118</v>
      </c>
      <c r="I84" t="s">
        <v>119</v>
      </c>
      <c r="J84" t="s">
        <v>120</v>
      </c>
      <c r="L84" t="s">
        <v>843</v>
      </c>
      <c r="M84" t="s">
        <v>122</v>
      </c>
      <c r="N84" t="s">
        <v>123</v>
      </c>
      <c r="P84" t="s">
        <v>860</v>
      </c>
      <c r="Q84" t="s">
        <v>125</v>
      </c>
      <c r="R84" t="s">
        <v>126</v>
      </c>
      <c r="S84" t="s">
        <v>127</v>
      </c>
      <c r="T84">
        <v>4</v>
      </c>
      <c r="U84" t="s">
        <v>277</v>
      </c>
      <c r="V84" t="s">
        <v>861</v>
      </c>
      <c r="W84" t="s">
        <v>710</v>
      </c>
      <c r="X84" t="s">
        <v>862</v>
      </c>
      <c r="Y84" t="s">
        <v>525</v>
      </c>
      <c r="AA84" t="s">
        <v>132</v>
      </c>
      <c r="AD84">
        <v>1</v>
      </c>
      <c r="AE84">
        <v>1</v>
      </c>
      <c r="AG84" t="s">
        <v>133</v>
      </c>
      <c r="AH84" t="s">
        <v>279</v>
      </c>
      <c r="AI84" t="s">
        <v>157</v>
      </c>
      <c r="AJ84" t="s">
        <v>136</v>
      </c>
      <c r="AK84" s="1">
        <v>44480</v>
      </c>
      <c r="AL84">
        <v>5</v>
      </c>
      <c r="AM84" t="s">
        <v>863</v>
      </c>
      <c r="AO84" t="s">
        <v>138</v>
      </c>
      <c r="AP84" t="s">
        <v>257</v>
      </c>
      <c r="AQ84" t="s">
        <v>138</v>
      </c>
      <c r="AR84" t="s">
        <v>138</v>
      </c>
      <c r="AS84" t="s">
        <v>864</v>
      </c>
      <c r="AT84" t="s">
        <v>188</v>
      </c>
      <c r="AV84" t="s">
        <v>140</v>
      </c>
      <c r="AW84" t="s">
        <v>140</v>
      </c>
      <c r="AX84" t="s">
        <v>140</v>
      </c>
      <c r="BG84" t="s">
        <v>189</v>
      </c>
      <c r="BH84" t="s">
        <v>865</v>
      </c>
      <c r="BI84" t="s">
        <v>866</v>
      </c>
      <c r="BJ84" t="s">
        <v>858</v>
      </c>
      <c r="BK84">
        <v>28</v>
      </c>
      <c r="BL84" t="s">
        <v>286</v>
      </c>
      <c r="BM84">
        <v>0</v>
      </c>
      <c r="BN84">
        <v>0</v>
      </c>
      <c r="BQ84" t="s">
        <v>849</v>
      </c>
      <c r="BS84" t="s">
        <v>867</v>
      </c>
      <c r="BT84">
        <v>11</v>
      </c>
      <c r="BU84" t="s">
        <v>146</v>
      </c>
      <c r="BV84" t="s">
        <v>147</v>
      </c>
      <c r="BW84" t="s">
        <v>180</v>
      </c>
      <c r="BX84" t="s">
        <v>149</v>
      </c>
      <c r="BY84" t="s">
        <v>174</v>
      </c>
      <c r="BZ84" t="s">
        <v>193</v>
      </c>
      <c r="CA84" t="s">
        <v>176</v>
      </c>
      <c r="CB84" t="s">
        <v>151</v>
      </c>
      <c r="CC84" t="s">
        <v>151</v>
      </c>
      <c r="CD84" t="s">
        <v>151</v>
      </c>
      <c r="CE84" t="s">
        <v>151</v>
      </c>
      <c r="CF84" t="s">
        <v>151</v>
      </c>
      <c r="CG84" t="s">
        <v>151</v>
      </c>
      <c r="CH84" t="s">
        <v>151</v>
      </c>
      <c r="CI84" t="s">
        <v>151</v>
      </c>
      <c r="CJ84" t="s">
        <v>151</v>
      </c>
      <c r="CK84" t="s">
        <v>151</v>
      </c>
      <c r="CL84" t="s">
        <v>151</v>
      </c>
      <c r="CM84" t="s">
        <v>151</v>
      </c>
      <c r="CN84" t="s">
        <v>151</v>
      </c>
      <c r="CO84" t="s">
        <v>151</v>
      </c>
      <c r="CP84" t="s">
        <v>151</v>
      </c>
      <c r="CQ84" t="s">
        <v>151</v>
      </c>
      <c r="CR84" t="s">
        <v>151</v>
      </c>
      <c r="CS84" t="s">
        <v>151</v>
      </c>
      <c r="CT84" t="s">
        <v>151</v>
      </c>
      <c r="CU84" t="s">
        <v>151</v>
      </c>
      <c r="CV84" t="s">
        <v>151</v>
      </c>
      <c r="CW84" t="s">
        <v>151</v>
      </c>
      <c r="CX84" t="s">
        <v>151</v>
      </c>
      <c r="CY84" t="s">
        <v>151</v>
      </c>
      <c r="CZ84" t="s">
        <v>151</v>
      </c>
      <c r="DA84" t="s">
        <v>151</v>
      </c>
      <c r="DB84" t="s">
        <v>151</v>
      </c>
      <c r="DC84" t="s">
        <v>151</v>
      </c>
      <c r="DD84" t="s">
        <v>151</v>
      </c>
      <c r="DE84" t="s">
        <v>151</v>
      </c>
      <c r="DF84" t="s">
        <v>151</v>
      </c>
      <c r="DG84" t="s">
        <v>151</v>
      </c>
      <c r="DH84" t="s">
        <v>151</v>
      </c>
      <c r="DI84" t="s">
        <v>151</v>
      </c>
      <c r="DJ84" t="s">
        <v>151</v>
      </c>
      <c r="DK84" t="s">
        <v>151</v>
      </c>
    </row>
    <row r="85" spans="1:115" ht="28.8" x14ac:dyDescent="0.55000000000000004">
      <c r="A85">
        <v>83</v>
      </c>
      <c r="B85" t="s">
        <v>868</v>
      </c>
      <c r="C85" t="s">
        <v>869</v>
      </c>
      <c r="E85" t="s">
        <v>428</v>
      </c>
      <c r="F85" t="s">
        <v>870</v>
      </c>
      <c r="G85" s="1">
        <v>44488</v>
      </c>
      <c r="H85" t="s">
        <v>118</v>
      </c>
      <c r="I85" t="s">
        <v>119</v>
      </c>
      <c r="J85" t="s">
        <v>120</v>
      </c>
      <c r="L85" t="s">
        <v>871</v>
      </c>
      <c r="M85" t="s">
        <v>122</v>
      </c>
      <c r="N85" t="s">
        <v>123</v>
      </c>
      <c r="P85" s="2" t="s">
        <v>872</v>
      </c>
      <c r="Q85" t="s">
        <v>125</v>
      </c>
      <c r="R85" t="s">
        <v>237</v>
      </c>
      <c r="S85" t="s">
        <v>127</v>
      </c>
      <c r="T85">
        <v>4</v>
      </c>
      <c r="U85" t="s">
        <v>277</v>
      </c>
      <c r="V85" t="s">
        <v>873</v>
      </c>
      <c r="W85" t="s">
        <v>874</v>
      </c>
      <c r="X85" t="s">
        <v>156</v>
      </c>
      <c r="Y85" t="s">
        <v>131</v>
      </c>
      <c r="AA85" t="s">
        <v>132</v>
      </c>
      <c r="AD85">
        <v>2</v>
      </c>
      <c r="AE85">
        <v>2</v>
      </c>
      <c r="AG85" t="s">
        <v>203</v>
      </c>
      <c r="AH85" t="s">
        <v>204</v>
      </c>
      <c r="AI85" t="s">
        <v>135</v>
      </c>
      <c r="AJ85" t="s">
        <v>136</v>
      </c>
      <c r="AK85" s="1">
        <v>44445</v>
      </c>
      <c r="AL85">
        <v>5</v>
      </c>
      <c r="AM85" t="s">
        <v>875</v>
      </c>
      <c r="AO85" t="s">
        <v>138</v>
      </c>
      <c r="AP85" t="s">
        <v>138</v>
      </c>
      <c r="AT85" t="s">
        <v>188</v>
      </c>
      <c r="BG85" t="s">
        <v>141</v>
      </c>
      <c r="BH85" t="s">
        <v>876</v>
      </c>
      <c r="BJ85" t="s">
        <v>868</v>
      </c>
      <c r="BK85">
        <v>28</v>
      </c>
      <c r="BL85" t="s">
        <v>286</v>
      </c>
      <c r="BM85">
        <v>0</v>
      </c>
      <c r="BN85">
        <v>0</v>
      </c>
      <c r="BP85" t="s">
        <v>877</v>
      </c>
      <c r="BQ85" t="s">
        <v>878</v>
      </c>
      <c r="BS85" t="s">
        <v>879</v>
      </c>
      <c r="BT85">
        <v>7</v>
      </c>
      <c r="BU85" t="s">
        <v>146</v>
      </c>
      <c r="BV85" t="s">
        <v>147</v>
      </c>
      <c r="BW85" t="s">
        <v>342</v>
      </c>
      <c r="BX85" t="s">
        <v>149</v>
      </c>
      <c r="BY85" t="s">
        <v>174</v>
      </c>
      <c r="BZ85" t="s">
        <v>529</v>
      </c>
      <c r="CA85" t="s">
        <v>176</v>
      </c>
      <c r="CB85" t="s">
        <v>880</v>
      </c>
      <c r="CC85">
        <v>12</v>
      </c>
      <c r="CD85" t="s">
        <v>162</v>
      </c>
      <c r="CE85" t="s">
        <v>210</v>
      </c>
      <c r="CH85" t="s">
        <v>150</v>
      </c>
      <c r="CK85" t="s">
        <v>151</v>
      </c>
      <c r="CL85" t="s">
        <v>151</v>
      </c>
      <c r="CM85" t="s">
        <v>151</v>
      </c>
      <c r="CN85" t="s">
        <v>151</v>
      </c>
      <c r="CO85" t="s">
        <v>151</v>
      </c>
      <c r="CP85" t="s">
        <v>151</v>
      </c>
      <c r="CQ85" t="s">
        <v>151</v>
      </c>
      <c r="CR85" t="s">
        <v>151</v>
      </c>
      <c r="CS85" t="s">
        <v>151</v>
      </c>
      <c r="CT85" t="s">
        <v>151</v>
      </c>
      <c r="CU85" t="s">
        <v>151</v>
      </c>
      <c r="CV85" t="s">
        <v>151</v>
      </c>
      <c r="CW85" t="s">
        <v>151</v>
      </c>
      <c r="CX85" t="s">
        <v>151</v>
      </c>
      <c r="CY85" t="s">
        <v>151</v>
      </c>
      <c r="CZ85" t="s">
        <v>151</v>
      </c>
      <c r="DA85" t="s">
        <v>151</v>
      </c>
      <c r="DB85" t="s">
        <v>151</v>
      </c>
      <c r="DC85" t="s">
        <v>151</v>
      </c>
      <c r="DD85" t="s">
        <v>151</v>
      </c>
      <c r="DE85" t="s">
        <v>151</v>
      </c>
      <c r="DF85" t="s">
        <v>151</v>
      </c>
      <c r="DG85" t="s">
        <v>151</v>
      </c>
      <c r="DH85" t="s">
        <v>151</v>
      </c>
      <c r="DI85" t="s">
        <v>151</v>
      </c>
      <c r="DJ85" t="s">
        <v>151</v>
      </c>
      <c r="DK85" t="s">
        <v>151</v>
      </c>
    </row>
    <row r="86" spans="1:115" x14ac:dyDescent="0.55000000000000004">
      <c r="A86">
        <v>84</v>
      </c>
      <c r="B86" t="s">
        <v>881</v>
      </c>
      <c r="C86" t="s">
        <v>882</v>
      </c>
      <c r="E86" t="s">
        <v>609</v>
      </c>
      <c r="F86" t="s">
        <v>883</v>
      </c>
      <c r="G86" s="1">
        <v>44488</v>
      </c>
      <c r="H86" t="s">
        <v>884</v>
      </c>
      <c r="I86" t="s">
        <v>119</v>
      </c>
      <c r="J86" t="s">
        <v>120</v>
      </c>
      <c r="L86" t="s">
        <v>885</v>
      </c>
      <c r="M86" t="s">
        <v>122</v>
      </c>
      <c r="N86" t="s">
        <v>123</v>
      </c>
      <c r="P86" t="s">
        <v>886</v>
      </c>
      <c r="Q86" t="s">
        <v>184</v>
      </c>
      <c r="R86" t="s">
        <v>185</v>
      </c>
      <c r="S86" t="s">
        <v>186</v>
      </c>
      <c r="T86">
        <v>4</v>
      </c>
      <c r="U86" t="s">
        <v>200</v>
      </c>
      <c r="W86" t="s">
        <v>519</v>
      </c>
      <c r="X86" t="s">
        <v>887</v>
      </c>
      <c r="Y86" t="s">
        <v>131</v>
      </c>
      <c r="AA86" t="s">
        <v>698</v>
      </c>
      <c r="AD86">
        <v>2</v>
      </c>
      <c r="AE86">
        <v>2</v>
      </c>
      <c r="AG86" t="s">
        <v>168</v>
      </c>
      <c r="AH86" t="s">
        <v>204</v>
      </c>
      <c r="AI86" t="s">
        <v>157</v>
      </c>
      <c r="AJ86" t="s">
        <v>136</v>
      </c>
      <c r="AK86" s="1">
        <v>44470</v>
      </c>
      <c r="AL86">
        <v>3</v>
      </c>
      <c r="AM86" t="s">
        <v>888</v>
      </c>
      <c r="AO86" t="s">
        <v>138</v>
      </c>
      <c r="AP86" t="s">
        <v>169</v>
      </c>
      <c r="AQ86" t="s">
        <v>138</v>
      </c>
      <c r="AR86" t="s">
        <v>257</v>
      </c>
      <c r="AS86" t="s">
        <v>889</v>
      </c>
      <c r="AT86" t="s">
        <v>158</v>
      </c>
      <c r="AV86" t="s">
        <v>140</v>
      </c>
      <c r="AW86" t="s">
        <v>140</v>
      </c>
      <c r="AX86" t="s">
        <v>140</v>
      </c>
      <c r="BG86" t="s">
        <v>141</v>
      </c>
      <c r="BH86" t="s">
        <v>890</v>
      </c>
      <c r="BI86" t="s">
        <v>259</v>
      </c>
      <c r="BJ86" t="s">
        <v>881</v>
      </c>
      <c r="BK86">
        <v>28</v>
      </c>
      <c r="BL86" t="s">
        <v>286</v>
      </c>
      <c r="BM86">
        <v>0</v>
      </c>
      <c r="BN86">
        <v>0</v>
      </c>
      <c r="BP86" t="s">
        <v>877</v>
      </c>
      <c r="BQ86" t="s">
        <v>891</v>
      </c>
      <c r="BS86" t="s">
        <v>892</v>
      </c>
      <c r="BT86">
        <v>10</v>
      </c>
      <c r="BU86" t="s">
        <v>146</v>
      </c>
      <c r="BV86" t="s">
        <v>147</v>
      </c>
      <c r="BW86" t="s">
        <v>180</v>
      </c>
      <c r="BX86" t="s">
        <v>893</v>
      </c>
      <c r="BY86" t="s">
        <v>174</v>
      </c>
      <c r="BZ86" t="s">
        <v>193</v>
      </c>
      <c r="CA86" t="s">
        <v>894</v>
      </c>
      <c r="CB86" t="s">
        <v>895</v>
      </c>
      <c r="CC86">
        <v>13</v>
      </c>
      <c r="CD86" t="s">
        <v>162</v>
      </c>
      <c r="CE86" t="s">
        <v>210</v>
      </c>
      <c r="CH86" t="s">
        <v>174</v>
      </c>
      <c r="CI86" t="s">
        <v>244</v>
      </c>
      <c r="CJ86" t="s">
        <v>894</v>
      </c>
      <c r="CK86" t="s">
        <v>151</v>
      </c>
      <c r="CL86" t="s">
        <v>151</v>
      </c>
      <c r="CM86" t="s">
        <v>151</v>
      </c>
      <c r="CN86" t="s">
        <v>151</v>
      </c>
      <c r="CO86" t="s">
        <v>151</v>
      </c>
      <c r="CP86" t="s">
        <v>151</v>
      </c>
      <c r="CQ86" t="s">
        <v>151</v>
      </c>
      <c r="CR86" t="s">
        <v>151</v>
      </c>
      <c r="CS86" t="s">
        <v>151</v>
      </c>
      <c r="CT86" t="s">
        <v>151</v>
      </c>
      <c r="CU86" t="s">
        <v>151</v>
      </c>
      <c r="CV86" t="s">
        <v>151</v>
      </c>
      <c r="CW86" t="s">
        <v>151</v>
      </c>
      <c r="CX86" t="s">
        <v>151</v>
      </c>
      <c r="CY86" t="s">
        <v>151</v>
      </c>
      <c r="CZ86" t="s">
        <v>151</v>
      </c>
      <c r="DA86" t="s">
        <v>151</v>
      </c>
      <c r="DB86" t="s">
        <v>151</v>
      </c>
      <c r="DC86" t="s">
        <v>151</v>
      </c>
      <c r="DD86" t="s">
        <v>151</v>
      </c>
      <c r="DE86" t="s">
        <v>151</v>
      </c>
      <c r="DF86" t="s">
        <v>151</v>
      </c>
      <c r="DG86" t="s">
        <v>151</v>
      </c>
      <c r="DH86" t="s">
        <v>151</v>
      </c>
      <c r="DI86" t="s">
        <v>151</v>
      </c>
      <c r="DJ86" t="s">
        <v>151</v>
      </c>
      <c r="DK86" t="s">
        <v>151</v>
      </c>
    </row>
    <row r="87" spans="1:115" ht="28.8" x14ac:dyDescent="0.55000000000000004">
      <c r="A87">
        <v>85</v>
      </c>
      <c r="B87" t="s">
        <v>896</v>
      </c>
      <c r="C87" t="s">
        <v>897</v>
      </c>
      <c r="E87" t="s">
        <v>538</v>
      </c>
      <c r="F87" s="2" t="s">
        <v>898</v>
      </c>
      <c r="G87" s="1">
        <v>44488</v>
      </c>
      <c r="H87" t="s">
        <v>884</v>
      </c>
      <c r="I87" t="s">
        <v>119</v>
      </c>
      <c r="J87" t="s">
        <v>120</v>
      </c>
      <c r="L87" t="s">
        <v>885</v>
      </c>
      <c r="M87" t="s">
        <v>122</v>
      </c>
      <c r="N87" t="s">
        <v>123</v>
      </c>
      <c r="P87" t="s">
        <v>899</v>
      </c>
      <c r="Q87" t="s">
        <v>184</v>
      </c>
      <c r="R87" t="s">
        <v>185</v>
      </c>
      <c r="S87" t="s">
        <v>186</v>
      </c>
      <c r="T87">
        <v>4</v>
      </c>
      <c r="U87" t="s">
        <v>200</v>
      </c>
      <c r="W87" t="s">
        <v>519</v>
      </c>
      <c r="X87" t="s">
        <v>900</v>
      </c>
      <c r="Y87" t="s">
        <v>131</v>
      </c>
      <c r="AA87" t="s">
        <v>698</v>
      </c>
      <c r="AD87">
        <v>2</v>
      </c>
      <c r="AE87">
        <v>2</v>
      </c>
      <c r="AG87" t="s">
        <v>133</v>
      </c>
      <c r="AH87" t="s">
        <v>204</v>
      </c>
      <c r="AI87" t="s">
        <v>157</v>
      </c>
      <c r="AJ87" t="s">
        <v>136</v>
      </c>
      <c r="AK87" s="1">
        <v>44475</v>
      </c>
      <c r="AL87">
        <v>6</v>
      </c>
      <c r="AM87" t="s">
        <v>901</v>
      </c>
      <c r="AO87" t="s">
        <v>138</v>
      </c>
      <c r="AP87" t="s">
        <v>169</v>
      </c>
      <c r="AQ87" t="s">
        <v>169</v>
      </c>
      <c r="AR87" t="s">
        <v>169</v>
      </c>
      <c r="AT87" t="s">
        <v>188</v>
      </c>
      <c r="AV87" t="s">
        <v>140</v>
      </c>
      <c r="AW87" t="s">
        <v>322</v>
      </c>
      <c r="AX87" t="s">
        <v>140</v>
      </c>
      <c r="BG87" t="s">
        <v>258</v>
      </c>
      <c r="BH87" t="s">
        <v>902</v>
      </c>
      <c r="BI87" t="s">
        <v>903</v>
      </c>
      <c r="BJ87" t="s">
        <v>896</v>
      </c>
      <c r="BK87">
        <v>28</v>
      </c>
      <c r="BL87" t="s">
        <v>286</v>
      </c>
      <c r="BM87">
        <v>0</v>
      </c>
      <c r="BN87">
        <v>0</v>
      </c>
      <c r="BP87" t="s">
        <v>877</v>
      </c>
      <c r="BQ87" t="s">
        <v>701</v>
      </c>
      <c r="BS87" t="s">
        <v>904</v>
      </c>
      <c r="BT87">
        <v>10</v>
      </c>
      <c r="BU87" t="s">
        <v>146</v>
      </c>
      <c r="BV87" t="s">
        <v>147</v>
      </c>
      <c r="BW87" t="s">
        <v>380</v>
      </c>
      <c r="BX87" t="s">
        <v>905</v>
      </c>
      <c r="BY87" t="s">
        <v>174</v>
      </c>
      <c r="BZ87" t="s">
        <v>425</v>
      </c>
      <c r="CA87" t="s">
        <v>176</v>
      </c>
      <c r="CB87" t="s">
        <v>906</v>
      </c>
      <c r="CC87">
        <v>12</v>
      </c>
      <c r="CD87" t="s">
        <v>162</v>
      </c>
      <c r="CE87" t="s">
        <v>147</v>
      </c>
      <c r="CF87" t="s">
        <v>243</v>
      </c>
      <c r="CG87" t="s">
        <v>149</v>
      </c>
      <c r="CH87" t="s">
        <v>174</v>
      </c>
      <c r="CI87" t="s">
        <v>196</v>
      </c>
      <c r="CJ87" t="s">
        <v>176</v>
      </c>
      <c r="CK87" t="s">
        <v>151</v>
      </c>
      <c r="CL87" t="s">
        <v>151</v>
      </c>
      <c r="CM87" t="s">
        <v>151</v>
      </c>
      <c r="CN87" t="s">
        <v>151</v>
      </c>
      <c r="CO87" t="s">
        <v>151</v>
      </c>
      <c r="CP87" t="s">
        <v>151</v>
      </c>
      <c r="CQ87" t="s">
        <v>151</v>
      </c>
      <c r="CR87" t="s">
        <v>151</v>
      </c>
      <c r="CS87" t="s">
        <v>151</v>
      </c>
      <c r="CT87" t="s">
        <v>151</v>
      </c>
      <c r="CU87" t="s">
        <v>151</v>
      </c>
      <c r="CV87" t="s">
        <v>151</v>
      </c>
      <c r="CW87" t="s">
        <v>151</v>
      </c>
      <c r="CX87" t="s">
        <v>151</v>
      </c>
      <c r="CY87" t="s">
        <v>151</v>
      </c>
      <c r="CZ87" t="s">
        <v>151</v>
      </c>
      <c r="DA87" t="s">
        <v>151</v>
      </c>
      <c r="DB87" t="s">
        <v>151</v>
      </c>
      <c r="DC87" t="s">
        <v>151</v>
      </c>
      <c r="DD87" t="s">
        <v>151</v>
      </c>
      <c r="DE87" t="s">
        <v>151</v>
      </c>
      <c r="DF87" t="s">
        <v>151</v>
      </c>
      <c r="DG87" t="s">
        <v>151</v>
      </c>
      <c r="DH87" t="s">
        <v>151</v>
      </c>
      <c r="DI87" t="s">
        <v>151</v>
      </c>
      <c r="DJ87" t="s">
        <v>151</v>
      </c>
      <c r="DK87" t="s">
        <v>151</v>
      </c>
    </row>
    <row r="88" spans="1:115" x14ac:dyDescent="0.55000000000000004">
      <c r="A88">
        <v>86</v>
      </c>
      <c r="B88" t="s">
        <v>907</v>
      </c>
      <c r="C88" t="s">
        <v>908</v>
      </c>
      <c r="E88" t="s">
        <v>841</v>
      </c>
      <c r="F88" t="s">
        <v>842</v>
      </c>
      <c r="G88" s="1">
        <v>44477</v>
      </c>
      <c r="H88" t="s">
        <v>118</v>
      </c>
      <c r="I88" t="s">
        <v>119</v>
      </c>
      <c r="J88" t="s">
        <v>120</v>
      </c>
      <c r="L88" t="s">
        <v>843</v>
      </c>
      <c r="M88" t="s">
        <v>122</v>
      </c>
      <c r="N88" t="s">
        <v>123</v>
      </c>
      <c r="P88" t="s">
        <v>909</v>
      </c>
      <c r="Q88" t="s">
        <v>125</v>
      </c>
      <c r="R88" t="s">
        <v>126</v>
      </c>
      <c r="S88" t="s">
        <v>127</v>
      </c>
      <c r="T88">
        <v>7</v>
      </c>
      <c r="U88" t="s">
        <v>167</v>
      </c>
      <c r="W88" t="s">
        <v>874</v>
      </c>
      <c r="X88" t="s">
        <v>156</v>
      </c>
      <c r="Y88" t="s">
        <v>433</v>
      </c>
      <c r="AA88" t="s">
        <v>132</v>
      </c>
      <c r="AD88">
        <v>3</v>
      </c>
      <c r="AE88">
        <v>3</v>
      </c>
      <c r="AG88" t="s">
        <v>168</v>
      </c>
      <c r="AH88" t="s">
        <v>204</v>
      </c>
      <c r="AI88" t="s">
        <v>157</v>
      </c>
      <c r="AJ88" t="s">
        <v>136</v>
      </c>
      <c r="AK88" s="1">
        <v>44467</v>
      </c>
      <c r="AL88">
        <v>6</v>
      </c>
      <c r="AM88" t="s">
        <v>910</v>
      </c>
      <c r="AO88" t="s">
        <v>138</v>
      </c>
      <c r="AP88" t="s">
        <v>169</v>
      </c>
      <c r="AQ88" t="s">
        <v>138</v>
      </c>
      <c r="AR88" t="s">
        <v>138</v>
      </c>
      <c r="AT88" t="s">
        <v>158</v>
      </c>
      <c r="AV88" t="s">
        <v>140</v>
      </c>
      <c r="AW88" t="s">
        <v>140</v>
      </c>
      <c r="AX88" t="s">
        <v>140</v>
      </c>
      <c r="BG88" t="s">
        <v>258</v>
      </c>
      <c r="BH88" t="s">
        <v>911</v>
      </c>
      <c r="BJ88" t="s">
        <v>907</v>
      </c>
      <c r="BK88">
        <v>28</v>
      </c>
      <c r="BL88" t="s">
        <v>286</v>
      </c>
      <c r="BM88">
        <v>0</v>
      </c>
      <c r="BN88">
        <v>0</v>
      </c>
      <c r="BQ88" t="s">
        <v>849</v>
      </c>
      <c r="BS88" t="s">
        <v>912</v>
      </c>
      <c r="BT88">
        <v>11</v>
      </c>
      <c r="BU88" t="s">
        <v>146</v>
      </c>
      <c r="BV88" t="s">
        <v>147</v>
      </c>
      <c r="BW88" t="s">
        <v>357</v>
      </c>
      <c r="BX88" t="s">
        <v>213</v>
      </c>
      <c r="BY88" t="s">
        <v>174</v>
      </c>
      <c r="BZ88" t="s">
        <v>349</v>
      </c>
      <c r="CA88" t="s">
        <v>222</v>
      </c>
      <c r="CB88" t="s">
        <v>913</v>
      </c>
      <c r="CC88">
        <v>14</v>
      </c>
      <c r="CD88" t="s">
        <v>162</v>
      </c>
      <c r="CE88" t="s">
        <v>147</v>
      </c>
      <c r="CF88" t="s">
        <v>212</v>
      </c>
      <c r="CG88" t="s">
        <v>213</v>
      </c>
      <c r="CH88" t="s">
        <v>174</v>
      </c>
      <c r="CI88" t="s">
        <v>372</v>
      </c>
      <c r="CJ88" t="s">
        <v>222</v>
      </c>
      <c r="CK88" t="s">
        <v>914</v>
      </c>
      <c r="CL88">
        <v>16</v>
      </c>
      <c r="CM88" t="s">
        <v>162</v>
      </c>
      <c r="CN88" t="s">
        <v>147</v>
      </c>
      <c r="CO88" t="s">
        <v>380</v>
      </c>
      <c r="CP88" t="s">
        <v>213</v>
      </c>
      <c r="CQ88" t="s">
        <v>150</v>
      </c>
      <c r="CT88" t="s">
        <v>915</v>
      </c>
      <c r="CU88">
        <v>0</v>
      </c>
      <c r="CV88" t="s">
        <v>162</v>
      </c>
      <c r="CW88" t="s">
        <v>210</v>
      </c>
      <c r="CZ88" t="s">
        <v>150</v>
      </c>
      <c r="DC88" t="s">
        <v>915</v>
      </c>
      <c r="DD88">
        <v>0</v>
      </c>
      <c r="DE88" t="s">
        <v>162</v>
      </c>
      <c r="DF88" t="s">
        <v>210</v>
      </c>
      <c r="DI88" t="s">
        <v>150</v>
      </c>
    </row>
    <row r="89" spans="1:115" x14ac:dyDescent="0.55000000000000004">
      <c r="A89">
        <v>87</v>
      </c>
      <c r="B89" t="s">
        <v>916</v>
      </c>
      <c r="C89" t="s">
        <v>917</v>
      </c>
      <c r="E89" t="s">
        <v>428</v>
      </c>
      <c r="F89" t="s">
        <v>918</v>
      </c>
      <c r="G89" s="1">
        <v>44477</v>
      </c>
      <c r="H89" t="s">
        <v>118</v>
      </c>
      <c r="I89" t="s">
        <v>119</v>
      </c>
      <c r="J89" t="s">
        <v>120</v>
      </c>
      <c r="L89" t="s">
        <v>430</v>
      </c>
      <c r="M89" t="s">
        <v>431</v>
      </c>
      <c r="N89" t="s">
        <v>123</v>
      </c>
      <c r="P89" t="s">
        <v>551</v>
      </c>
      <c r="Q89" t="s">
        <v>125</v>
      </c>
      <c r="R89" t="s">
        <v>237</v>
      </c>
      <c r="S89" t="s">
        <v>127</v>
      </c>
      <c r="T89">
        <v>4</v>
      </c>
      <c r="U89" t="s">
        <v>167</v>
      </c>
      <c r="W89" t="s">
        <v>201</v>
      </c>
      <c r="X89" t="s">
        <v>156</v>
      </c>
      <c r="Y89" t="s">
        <v>202</v>
      </c>
      <c r="AA89" t="s">
        <v>132</v>
      </c>
      <c r="AD89">
        <v>1</v>
      </c>
      <c r="AE89">
        <v>1</v>
      </c>
      <c r="AG89" t="s">
        <v>168</v>
      </c>
      <c r="AH89" t="s">
        <v>204</v>
      </c>
      <c r="AI89" t="s">
        <v>205</v>
      </c>
      <c r="AJ89" t="s">
        <v>280</v>
      </c>
      <c r="AZ89" t="s">
        <v>544</v>
      </c>
      <c r="BB89" t="s">
        <v>282</v>
      </c>
      <c r="BC89" t="s">
        <v>419</v>
      </c>
      <c r="BD89" t="s">
        <v>282</v>
      </c>
      <c r="BE89" t="s">
        <v>282</v>
      </c>
      <c r="BG89" t="s">
        <v>141</v>
      </c>
      <c r="BH89" t="s">
        <v>919</v>
      </c>
      <c r="BJ89" t="s">
        <v>916</v>
      </c>
      <c r="BK89">
        <v>28</v>
      </c>
      <c r="BL89" t="s">
        <v>286</v>
      </c>
      <c r="BM89">
        <v>0</v>
      </c>
      <c r="BN89">
        <v>0</v>
      </c>
      <c r="BQ89" t="s">
        <v>436</v>
      </c>
      <c r="BS89" t="s">
        <v>920</v>
      </c>
      <c r="BT89">
        <v>8</v>
      </c>
      <c r="BU89" t="s">
        <v>146</v>
      </c>
      <c r="BV89" t="s">
        <v>147</v>
      </c>
      <c r="BW89" t="s">
        <v>342</v>
      </c>
      <c r="BX89" t="s">
        <v>213</v>
      </c>
      <c r="BY89" t="s">
        <v>174</v>
      </c>
      <c r="BZ89" t="s">
        <v>529</v>
      </c>
      <c r="CA89" t="s">
        <v>222</v>
      </c>
      <c r="CB89" t="s">
        <v>151</v>
      </c>
      <c r="CC89" t="s">
        <v>151</v>
      </c>
      <c r="CD89" t="s">
        <v>151</v>
      </c>
      <c r="CE89" t="s">
        <v>151</v>
      </c>
      <c r="CF89" t="s">
        <v>151</v>
      </c>
      <c r="CG89" t="s">
        <v>151</v>
      </c>
      <c r="CH89" t="s">
        <v>151</v>
      </c>
      <c r="CI89" t="s">
        <v>151</v>
      </c>
      <c r="CJ89" t="s">
        <v>151</v>
      </c>
      <c r="CK89" t="s">
        <v>151</v>
      </c>
      <c r="CL89" t="s">
        <v>151</v>
      </c>
      <c r="CM89" t="s">
        <v>151</v>
      </c>
      <c r="CN89" t="s">
        <v>151</v>
      </c>
      <c r="CO89" t="s">
        <v>151</v>
      </c>
      <c r="CP89" t="s">
        <v>151</v>
      </c>
      <c r="CQ89" t="s">
        <v>151</v>
      </c>
      <c r="CR89" t="s">
        <v>151</v>
      </c>
      <c r="CS89" t="s">
        <v>151</v>
      </c>
      <c r="CT89" t="s">
        <v>151</v>
      </c>
      <c r="CU89" t="s">
        <v>151</v>
      </c>
      <c r="CV89" t="s">
        <v>151</v>
      </c>
      <c r="CW89" t="s">
        <v>151</v>
      </c>
      <c r="CX89" t="s">
        <v>151</v>
      </c>
      <c r="CY89" t="s">
        <v>151</v>
      </c>
      <c r="CZ89" t="s">
        <v>151</v>
      </c>
      <c r="DA89" t="s">
        <v>151</v>
      </c>
      <c r="DB89" t="s">
        <v>151</v>
      </c>
      <c r="DC89" t="s">
        <v>151</v>
      </c>
      <c r="DD89" t="s">
        <v>151</v>
      </c>
      <c r="DE89" t="s">
        <v>151</v>
      </c>
      <c r="DF89" t="s">
        <v>151</v>
      </c>
      <c r="DG89" t="s">
        <v>151</v>
      </c>
      <c r="DH89" t="s">
        <v>151</v>
      </c>
      <c r="DI89" t="s">
        <v>151</v>
      </c>
      <c r="DJ89" t="s">
        <v>151</v>
      </c>
      <c r="DK89" t="s">
        <v>151</v>
      </c>
    </row>
    <row r="90" spans="1:115" x14ac:dyDescent="0.55000000000000004">
      <c r="A90">
        <v>88</v>
      </c>
      <c r="B90" t="s">
        <v>921</v>
      </c>
      <c r="C90" t="s">
        <v>922</v>
      </c>
      <c r="E90" t="s">
        <v>428</v>
      </c>
      <c r="F90" t="s">
        <v>918</v>
      </c>
      <c r="G90" s="1">
        <v>44477</v>
      </c>
      <c r="H90" t="s">
        <v>118</v>
      </c>
      <c r="I90" t="s">
        <v>119</v>
      </c>
      <c r="J90" t="s">
        <v>120</v>
      </c>
      <c r="L90" t="s">
        <v>871</v>
      </c>
      <c r="M90" t="s">
        <v>122</v>
      </c>
      <c r="N90" t="s">
        <v>123</v>
      </c>
      <c r="P90" t="s">
        <v>923</v>
      </c>
      <c r="Q90" t="s">
        <v>125</v>
      </c>
      <c r="R90" t="s">
        <v>126</v>
      </c>
      <c r="S90" t="s">
        <v>127</v>
      </c>
      <c r="T90">
        <v>5</v>
      </c>
      <c r="U90" t="s">
        <v>167</v>
      </c>
      <c r="W90" t="s">
        <v>129</v>
      </c>
      <c r="X90" t="s">
        <v>156</v>
      </c>
      <c r="Y90" t="s">
        <v>433</v>
      </c>
      <c r="AA90" t="s">
        <v>845</v>
      </c>
      <c r="AB90" t="s">
        <v>846</v>
      </c>
      <c r="AD90">
        <v>3</v>
      </c>
      <c r="AE90">
        <v>3</v>
      </c>
      <c r="AG90" t="s">
        <v>248</v>
      </c>
      <c r="AH90" t="s">
        <v>204</v>
      </c>
      <c r="AI90" t="s">
        <v>135</v>
      </c>
      <c r="AJ90" t="s">
        <v>280</v>
      </c>
      <c r="AZ90" t="s">
        <v>418</v>
      </c>
      <c r="BB90" t="s">
        <v>443</v>
      </c>
      <c r="BC90" t="s">
        <v>282</v>
      </c>
      <c r="BD90" t="s">
        <v>282</v>
      </c>
      <c r="BE90" t="s">
        <v>282</v>
      </c>
      <c r="BG90" t="s">
        <v>141</v>
      </c>
      <c r="BH90" t="s">
        <v>924</v>
      </c>
      <c r="BJ90" t="s">
        <v>921</v>
      </c>
      <c r="BK90">
        <v>28</v>
      </c>
      <c r="BL90" t="s">
        <v>286</v>
      </c>
      <c r="BM90">
        <v>0</v>
      </c>
      <c r="BN90">
        <v>0</v>
      </c>
      <c r="BQ90" t="s">
        <v>878</v>
      </c>
      <c r="BS90" t="s">
        <v>925</v>
      </c>
      <c r="BT90">
        <v>9</v>
      </c>
      <c r="BU90" t="s">
        <v>146</v>
      </c>
      <c r="BV90" t="s">
        <v>147</v>
      </c>
      <c r="BW90" t="s">
        <v>163</v>
      </c>
      <c r="BX90" t="s">
        <v>213</v>
      </c>
      <c r="BY90" t="s">
        <v>174</v>
      </c>
      <c r="BZ90" t="s">
        <v>178</v>
      </c>
      <c r="CA90" t="s">
        <v>222</v>
      </c>
      <c r="CB90" t="s">
        <v>926</v>
      </c>
      <c r="CC90">
        <v>12</v>
      </c>
      <c r="CD90" t="s">
        <v>162</v>
      </c>
      <c r="CE90" t="s">
        <v>147</v>
      </c>
      <c r="CF90" t="s">
        <v>180</v>
      </c>
      <c r="CG90" t="s">
        <v>149</v>
      </c>
      <c r="CH90" t="s">
        <v>174</v>
      </c>
      <c r="CI90" t="s">
        <v>193</v>
      </c>
      <c r="CJ90" t="s">
        <v>176</v>
      </c>
      <c r="CK90" t="s">
        <v>251</v>
      </c>
      <c r="CL90">
        <v>13</v>
      </c>
      <c r="CM90" t="s">
        <v>146</v>
      </c>
      <c r="CN90" t="s">
        <v>147</v>
      </c>
      <c r="CO90" t="s">
        <v>224</v>
      </c>
      <c r="CP90" t="s">
        <v>149</v>
      </c>
      <c r="CQ90" t="s">
        <v>174</v>
      </c>
      <c r="CR90" t="s">
        <v>225</v>
      </c>
      <c r="CS90" t="s">
        <v>176</v>
      </c>
      <c r="CT90" t="s">
        <v>151</v>
      </c>
      <c r="CU90" t="s">
        <v>151</v>
      </c>
      <c r="CV90" t="s">
        <v>151</v>
      </c>
      <c r="CW90" t="s">
        <v>151</v>
      </c>
      <c r="CX90" t="s">
        <v>151</v>
      </c>
      <c r="CY90" t="s">
        <v>151</v>
      </c>
      <c r="CZ90" t="s">
        <v>151</v>
      </c>
      <c r="DA90" t="s">
        <v>151</v>
      </c>
      <c r="DB90" t="s">
        <v>151</v>
      </c>
      <c r="DC90" t="s">
        <v>151</v>
      </c>
      <c r="DD90" t="s">
        <v>151</v>
      </c>
      <c r="DE90" t="s">
        <v>151</v>
      </c>
      <c r="DF90" t="s">
        <v>151</v>
      </c>
      <c r="DG90" t="s">
        <v>151</v>
      </c>
      <c r="DH90" t="s">
        <v>151</v>
      </c>
      <c r="DI90" t="s">
        <v>151</v>
      </c>
      <c r="DJ90" t="s">
        <v>151</v>
      </c>
      <c r="DK90" t="s">
        <v>151</v>
      </c>
    </row>
    <row r="91" spans="1:115" x14ac:dyDescent="0.55000000000000004">
      <c r="A91">
        <v>89</v>
      </c>
      <c r="B91" t="s">
        <v>927</v>
      </c>
      <c r="C91" t="s">
        <v>928</v>
      </c>
      <c r="E91" t="s">
        <v>428</v>
      </c>
      <c r="F91" t="s">
        <v>918</v>
      </c>
      <c r="G91" s="1">
        <v>44477</v>
      </c>
      <c r="H91" t="s">
        <v>118</v>
      </c>
      <c r="I91" t="s">
        <v>119</v>
      </c>
      <c r="J91" t="s">
        <v>120</v>
      </c>
      <c r="L91" t="s">
        <v>871</v>
      </c>
      <c r="M91" t="s">
        <v>122</v>
      </c>
      <c r="N91" t="s">
        <v>123</v>
      </c>
      <c r="P91" t="s">
        <v>929</v>
      </c>
      <c r="Q91" t="s">
        <v>125</v>
      </c>
      <c r="R91" t="s">
        <v>126</v>
      </c>
      <c r="S91" t="s">
        <v>127</v>
      </c>
      <c r="T91">
        <v>4</v>
      </c>
      <c r="U91" t="s">
        <v>167</v>
      </c>
      <c r="W91" t="s">
        <v>129</v>
      </c>
      <c r="X91" t="s">
        <v>156</v>
      </c>
      <c r="Y91" t="s">
        <v>433</v>
      </c>
      <c r="AA91" t="s">
        <v>132</v>
      </c>
      <c r="AD91">
        <v>2</v>
      </c>
      <c r="AE91">
        <v>2</v>
      </c>
      <c r="AG91" t="s">
        <v>248</v>
      </c>
      <c r="AH91" t="s">
        <v>204</v>
      </c>
      <c r="AI91" t="s">
        <v>135</v>
      </c>
      <c r="AJ91" t="s">
        <v>280</v>
      </c>
      <c r="AZ91" t="s">
        <v>418</v>
      </c>
      <c r="BB91" t="s">
        <v>282</v>
      </c>
      <c r="BC91" t="s">
        <v>282</v>
      </c>
      <c r="BD91" t="s">
        <v>282</v>
      </c>
      <c r="BE91" t="s">
        <v>282</v>
      </c>
      <c r="BG91" t="s">
        <v>141</v>
      </c>
      <c r="BH91" t="s">
        <v>930</v>
      </c>
      <c r="BI91" t="s">
        <v>931</v>
      </c>
      <c r="BJ91" t="s">
        <v>927</v>
      </c>
      <c r="BK91">
        <v>28</v>
      </c>
      <c r="BL91" t="s">
        <v>286</v>
      </c>
      <c r="BM91">
        <v>0</v>
      </c>
      <c r="BN91">
        <v>0</v>
      </c>
      <c r="BQ91" t="s">
        <v>878</v>
      </c>
      <c r="BS91" t="s">
        <v>932</v>
      </c>
      <c r="BT91">
        <v>11</v>
      </c>
      <c r="BU91" t="s">
        <v>162</v>
      </c>
      <c r="BV91" t="s">
        <v>210</v>
      </c>
      <c r="BY91" t="s">
        <v>150</v>
      </c>
      <c r="CB91" t="s">
        <v>933</v>
      </c>
      <c r="CC91">
        <v>14</v>
      </c>
      <c r="CD91" t="s">
        <v>146</v>
      </c>
      <c r="CE91" t="s">
        <v>147</v>
      </c>
      <c r="CF91" t="s">
        <v>212</v>
      </c>
      <c r="CG91" t="s">
        <v>149</v>
      </c>
      <c r="CH91" t="s">
        <v>174</v>
      </c>
      <c r="CI91" t="s">
        <v>372</v>
      </c>
      <c r="CJ91" t="s">
        <v>176</v>
      </c>
      <c r="CK91" t="s">
        <v>151</v>
      </c>
      <c r="CL91" t="s">
        <v>151</v>
      </c>
      <c r="CM91" t="s">
        <v>151</v>
      </c>
      <c r="CN91" t="s">
        <v>151</v>
      </c>
      <c r="CO91" t="s">
        <v>151</v>
      </c>
      <c r="CP91" t="s">
        <v>151</v>
      </c>
      <c r="CQ91" t="s">
        <v>151</v>
      </c>
      <c r="CR91" t="s">
        <v>151</v>
      </c>
      <c r="CS91" t="s">
        <v>151</v>
      </c>
      <c r="CT91" t="s">
        <v>151</v>
      </c>
      <c r="CU91" t="s">
        <v>151</v>
      </c>
      <c r="CV91" t="s">
        <v>151</v>
      </c>
      <c r="CW91" t="s">
        <v>151</v>
      </c>
      <c r="CX91" t="s">
        <v>151</v>
      </c>
      <c r="CY91" t="s">
        <v>151</v>
      </c>
      <c r="CZ91" t="s">
        <v>151</v>
      </c>
      <c r="DA91" t="s">
        <v>151</v>
      </c>
      <c r="DB91" t="s">
        <v>151</v>
      </c>
      <c r="DC91" t="s">
        <v>151</v>
      </c>
      <c r="DD91" t="s">
        <v>151</v>
      </c>
      <c r="DE91" t="s">
        <v>151</v>
      </c>
      <c r="DF91" t="s">
        <v>151</v>
      </c>
      <c r="DG91" t="s">
        <v>151</v>
      </c>
      <c r="DH91" t="s">
        <v>151</v>
      </c>
      <c r="DI91" t="s">
        <v>151</v>
      </c>
      <c r="DJ91" t="s">
        <v>151</v>
      </c>
      <c r="DK91" t="s">
        <v>151</v>
      </c>
    </row>
    <row r="92" spans="1:115" ht="57.6" x14ac:dyDescent="0.55000000000000004">
      <c r="A92">
        <v>90</v>
      </c>
      <c r="B92" t="s">
        <v>934</v>
      </c>
      <c r="C92" t="s">
        <v>935</v>
      </c>
      <c r="E92" t="s">
        <v>428</v>
      </c>
      <c r="F92" t="s">
        <v>918</v>
      </c>
      <c r="G92" s="1">
        <v>44477</v>
      </c>
      <c r="H92" t="s">
        <v>118</v>
      </c>
      <c r="I92" t="s">
        <v>119</v>
      </c>
      <c r="J92" t="s">
        <v>120</v>
      </c>
      <c r="L92" s="2" t="s">
        <v>936</v>
      </c>
      <c r="M92" t="s">
        <v>122</v>
      </c>
      <c r="N92" t="s">
        <v>123</v>
      </c>
      <c r="P92" t="s">
        <v>937</v>
      </c>
      <c r="Q92" t="s">
        <v>125</v>
      </c>
      <c r="R92" t="s">
        <v>126</v>
      </c>
      <c r="S92" t="s">
        <v>127</v>
      </c>
      <c r="T92">
        <v>5</v>
      </c>
      <c r="U92" t="s">
        <v>167</v>
      </c>
      <c r="W92" t="s">
        <v>129</v>
      </c>
      <c r="X92" t="s">
        <v>156</v>
      </c>
      <c r="Y92" t="s">
        <v>433</v>
      </c>
      <c r="AA92" t="s">
        <v>132</v>
      </c>
      <c r="AD92">
        <v>2</v>
      </c>
      <c r="AE92">
        <v>2</v>
      </c>
      <c r="AG92" t="s">
        <v>168</v>
      </c>
      <c r="AH92" t="s">
        <v>204</v>
      </c>
      <c r="AI92" t="s">
        <v>135</v>
      </c>
      <c r="AJ92" t="s">
        <v>280</v>
      </c>
      <c r="AZ92" t="s">
        <v>418</v>
      </c>
      <c r="BB92" t="s">
        <v>282</v>
      </c>
      <c r="BC92" t="s">
        <v>443</v>
      </c>
      <c r="BD92" t="s">
        <v>282</v>
      </c>
      <c r="BE92" t="s">
        <v>443</v>
      </c>
      <c r="BG92" t="s">
        <v>141</v>
      </c>
      <c r="BH92" t="s">
        <v>938</v>
      </c>
      <c r="BJ92" t="s">
        <v>934</v>
      </c>
      <c r="BK92">
        <v>28</v>
      </c>
      <c r="BL92" t="s">
        <v>286</v>
      </c>
      <c r="BM92">
        <v>0</v>
      </c>
      <c r="BN92">
        <v>0</v>
      </c>
      <c r="BQ92" t="s">
        <v>878</v>
      </c>
      <c r="BS92" t="s">
        <v>939</v>
      </c>
      <c r="BT92">
        <v>8</v>
      </c>
      <c r="BU92" t="s">
        <v>146</v>
      </c>
      <c r="BV92" t="s">
        <v>210</v>
      </c>
      <c r="BY92" t="s">
        <v>150</v>
      </c>
      <c r="CB92" t="s">
        <v>940</v>
      </c>
      <c r="CC92">
        <v>10</v>
      </c>
      <c r="CD92" t="s">
        <v>146</v>
      </c>
      <c r="CE92" t="s">
        <v>210</v>
      </c>
      <c r="CH92" t="s">
        <v>150</v>
      </c>
      <c r="CK92" t="s">
        <v>151</v>
      </c>
      <c r="CL92" t="s">
        <v>151</v>
      </c>
      <c r="CM92" t="s">
        <v>151</v>
      </c>
      <c r="CN92" t="s">
        <v>151</v>
      </c>
      <c r="CO92" t="s">
        <v>151</v>
      </c>
      <c r="CP92" t="s">
        <v>151</v>
      </c>
      <c r="CQ92" t="s">
        <v>151</v>
      </c>
      <c r="CR92" t="s">
        <v>151</v>
      </c>
      <c r="CS92" t="s">
        <v>151</v>
      </c>
      <c r="CT92" t="s">
        <v>151</v>
      </c>
      <c r="CU92" t="s">
        <v>151</v>
      </c>
      <c r="CV92" t="s">
        <v>151</v>
      </c>
      <c r="CW92" t="s">
        <v>151</v>
      </c>
      <c r="CX92" t="s">
        <v>151</v>
      </c>
      <c r="CY92" t="s">
        <v>151</v>
      </c>
      <c r="CZ92" t="s">
        <v>151</v>
      </c>
      <c r="DA92" t="s">
        <v>151</v>
      </c>
      <c r="DB92" t="s">
        <v>151</v>
      </c>
      <c r="DC92" t="s">
        <v>151</v>
      </c>
      <c r="DD92" t="s">
        <v>151</v>
      </c>
      <c r="DE92" t="s">
        <v>151</v>
      </c>
      <c r="DF92" t="s">
        <v>151</v>
      </c>
      <c r="DG92" t="s">
        <v>151</v>
      </c>
      <c r="DH92" t="s">
        <v>151</v>
      </c>
      <c r="DI92" t="s">
        <v>151</v>
      </c>
      <c r="DJ92" t="s">
        <v>151</v>
      </c>
      <c r="DK92" t="s">
        <v>151</v>
      </c>
    </row>
    <row r="93" spans="1:115" x14ac:dyDescent="0.55000000000000004">
      <c r="A93">
        <v>91</v>
      </c>
      <c r="B93" t="s">
        <v>941</v>
      </c>
      <c r="C93" t="s">
        <v>942</v>
      </c>
      <c r="E93" t="s">
        <v>841</v>
      </c>
      <c r="F93" t="s">
        <v>842</v>
      </c>
      <c r="G93" s="1">
        <v>44477</v>
      </c>
      <c r="H93" t="s">
        <v>118</v>
      </c>
      <c r="I93" t="s">
        <v>119</v>
      </c>
      <c r="J93" t="s">
        <v>120</v>
      </c>
      <c r="L93" t="s">
        <v>843</v>
      </c>
      <c r="M93" t="s">
        <v>122</v>
      </c>
      <c r="N93" t="s">
        <v>123</v>
      </c>
      <c r="P93" t="s">
        <v>943</v>
      </c>
      <c r="Q93" t="s">
        <v>125</v>
      </c>
      <c r="R93" t="s">
        <v>126</v>
      </c>
      <c r="S93" t="s">
        <v>127</v>
      </c>
      <c r="T93">
        <v>7</v>
      </c>
      <c r="U93" t="s">
        <v>167</v>
      </c>
      <c r="W93" t="s">
        <v>201</v>
      </c>
      <c r="X93" t="s">
        <v>156</v>
      </c>
      <c r="Y93" t="s">
        <v>433</v>
      </c>
      <c r="AA93" t="s">
        <v>845</v>
      </c>
      <c r="AB93" t="s">
        <v>846</v>
      </c>
      <c r="AD93">
        <v>2</v>
      </c>
      <c r="AE93">
        <v>2</v>
      </c>
      <c r="AG93" t="s">
        <v>248</v>
      </c>
      <c r="AH93" t="s">
        <v>204</v>
      </c>
      <c r="AI93" t="s">
        <v>135</v>
      </c>
      <c r="AJ93" t="s">
        <v>280</v>
      </c>
      <c r="AZ93" t="s">
        <v>281</v>
      </c>
      <c r="BB93" t="s">
        <v>282</v>
      </c>
      <c r="BC93" t="s">
        <v>282</v>
      </c>
      <c r="BD93" t="s">
        <v>282</v>
      </c>
      <c r="BE93" t="s">
        <v>282</v>
      </c>
      <c r="BG93" t="s">
        <v>141</v>
      </c>
      <c r="BH93" t="s">
        <v>944</v>
      </c>
      <c r="BJ93" t="s">
        <v>941</v>
      </c>
      <c r="BK93">
        <v>28</v>
      </c>
      <c r="BL93" t="s">
        <v>286</v>
      </c>
      <c r="BM93">
        <v>0</v>
      </c>
      <c r="BN93">
        <v>0</v>
      </c>
      <c r="BQ93" t="s">
        <v>849</v>
      </c>
      <c r="BS93" t="s">
        <v>945</v>
      </c>
      <c r="BT93">
        <v>5</v>
      </c>
      <c r="BU93" t="s">
        <v>162</v>
      </c>
      <c r="BV93" t="s">
        <v>210</v>
      </c>
      <c r="BY93" t="s">
        <v>174</v>
      </c>
      <c r="BZ93" t="s">
        <v>548</v>
      </c>
      <c r="CA93" t="s">
        <v>222</v>
      </c>
      <c r="CB93" t="s">
        <v>946</v>
      </c>
      <c r="CC93">
        <v>15</v>
      </c>
      <c r="CD93" t="s">
        <v>162</v>
      </c>
      <c r="CE93" t="s">
        <v>147</v>
      </c>
      <c r="CF93" t="s">
        <v>195</v>
      </c>
      <c r="CG93" t="s">
        <v>149</v>
      </c>
      <c r="CH93" t="s">
        <v>174</v>
      </c>
      <c r="CI93" t="s">
        <v>196</v>
      </c>
      <c r="CJ93" t="s">
        <v>176</v>
      </c>
      <c r="CK93" t="s">
        <v>151</v>
      </c>
      <c r="CL93" t="s">
        <v>151</v>
      </c>
      <c r="CM93" t="s">
        <v>151</v>
      </c>
      <c r="CN93" t="s">
        <v>151</v>
      </c>
      <c r="CO93" t="s">
        <v>151</v>
      </c>
      <c r="CP93" t="s">
        <v>151</v>
      </c>
      <c r="CQ93" t="s">
        <v>151</v>
      </c>
      <c r="CR93" t="s">
        <v>151</v>
      </c>
      <c r="CS93" t="s">
        <v>151</v>
      </c>
      <c r="CT93" t="s">
        <v>151</v>
      </c>
      <c r="CU93" t="s">
        <v>151</v>
      </c>
      <c r="CV93" t="s">
        <v>151</v>
      </c>
      <c r="CW93" t="s">
        <v>151</v>
      </c>
      <c r="CX93" t="s">
        <v>151</v>
      </c>
      <c r="CY93" t="s">
        <v>151</v>
      </c>
      <c r="CZ93" t="s">
        <v>151</v>
      </c>
      <c r="DA93" t="s">
        <v>151</v>
      </c>
      <c r="DB93" t="s">
        <v>151</v>
      </c>
      <c r="DC93" t="s">
        <v>151</v>
      </c>
      <c r="DD93" t="s">
        <v>151</v>
      </c>
      <c r="DE93" t="s">
        <v>151</v>
      </c>
      <c r="DF93" t="s">
        <v>151</v>
      </c>
      <c r="DG93" t="s">
        <v>151</v>
      </c>
      <c r="DH93" t="s">
        <v>151</v>
      </c>
      <c r="DI93" t="s">
        <v>151</v>
      </c>
      <c r="DJ93" t="s">
        <v>151</v>
      </c>
      <c r="DK93" t="s">
        <v>151</v>
      </c>
    </row>
    <row r="94" spans="1:115" x14ac:dyDescent="0.55000000000000004">
      <c r="A94">
        <v>92</v>
      </c>
      <c r="B94" t="s">
        <v>947</v>
      </c>
      <c r="C94" t="s">
        <v>948</v>
      </c>
      <c r="E94" t="s">
        <v>841</v>
      </c>
      <c r="F94" t="s">
        <v>842</v>
      </c>
      <c r="G94" s="1">
        <v>44477</v>
      </c>
      <c r="H94" t="s">
        <v>118</v>
      </c>
      <c r="I94" t="s">
        <v>119</v>
      </c>
      <c r="J94" t="s">
        <v>120</v>
      </c>
      <c r="L94" t="s">
        <v>843</v>
      </c>
      <c r="M94" t="s">
        <v>122</v>
      </c>
      <c r="N94" t="s">
        <v>123</v>
      </c>
      <c r="P94" t="s">
        <v>949</v>
      </c>
      <c r="Q94" t="s">
        <v>125</v>
      </c>
      <c r="R94" t="s">
        <v>126</v>
      </c>
      <c r="S94" t="s">
        <v>186</v>
      </c>
      <c r="T94">
        <v>6</v>
      </c>
      <c r="U94" t="s">
        <v>200</v>
      </c>
      <c r="W94" t="s">
        <v>129</v>
      </c>
      <c r="X94" t="s">
        <v>950</v>
      </c>
      <c r="Y94" t="s">
        <v>131</v>
      </c>
      <c r="AA94" t="s">
        <v>132</v>
      </c>
      <c r="AD94">
        <v>2</v>
      </c>
      <c r="AE94">
        <v>2</v>
      </c>
      <c r="AG94" t="s">
        <v>133</v>
      </c>
      <c r="AH94" t="s">
        <v>204</v>
      </c>
      <c r="AI94" t="s">
        <v>157</v>
      </c>
      <c r="AJ94" t="s">
        <v>280</v>
      </c>
      <c r="AZ94" t="s">
        <v>418</v>
      </c>
      <c r="BB94" t="s">
        <v>282</v>
      </c>
      <c r="BC94" t="s">
        <v>443</v>
      </c>
      <c r="BD94" t="s">
        <v>282</v>
      </c>
      <c r="BE94" t="s">
        <v>282</v>
      </c>
      <c r="BG94" t="s">
        <v>159</v>
      </c>
      <c r="BH94" t="s">
        <v>951</v>
      </c>
      <c r="BI94" t="s">
        <v>952</v>
      </c>
      <c r="BJ94" t="s">
        <v>947</v>
      </c>
      <c r="BK94">
        <v>28</v>
      </c>
      <c r="BL94" t="s">
        <v>286</v>
      </c>
      <c r="BM94">
        <v>0</v>
      </c>
      <c r="BN94">
        <v>0</v>
      </c>
      <c r="BQ94" t="s">
        <v>849</v>
      </c>
      <c r="BS94" t="s">
        <v>953</v>
      </c>
      <c r="BT94">
        <v>7</v>
      </c>
      <c r="BU94" t="s">
        <v>162</v>
      </c>
      <c r="BV94" t="s">
        <v>147</v>
      </c>
      <c r="BW94" t="s">
        <v>342</v>
      </c>
      <c r="BX94" t="s">
        <v>213</v>
      </c>
      <c r="BY94" t="s">
        <v>174</v>
      </c>
      <c r="BZ94" t="s">
        <v>529</v>
      </c>
      <c r="CA94" t="s">
        <v>222</v>
      </c>
      <c r="CB94" t="s">
        <v>954</v>
      </c>
      <c r="CC94">
        <v>12</v>
      </c>
      <c r="CD94" t="s">
        <v>146</v>
      </c>
      <c r="CE94" t="s">
        <v>147</v>
      </c>
      <c r="CF94" t="s">
        <v>357</v>
      </c>
      <c r="CG94" t="s">
        <v>213</v>
      </c>
      <c r="CH94" t="s">
        <v>174</v>
      </c>
      <c r="CI94" t="s">
        <v>349</v>
      </c>
      <c r="CJ94" t="s">
        <v>222</v>
      </c>
      <c r="CK94" t="s">
        <v>151</v>
      </c>
      <c r="CL94" t="s">
        <v>151</v>
      </c>
      <c r="CM94" t="s">
        <v>151</v>
      </c>
      <c r="CN94" t="s">
        <v>151</v>
      </c>
      <c r="CO94" t="s">
        <v>151</v>
      </c>
      <c r="CP94" t="s">
        <v>151</v>
      </c>
      <c r="CQ94" t="s">
        <v>151</v>
      </c>
      <c r="CR94" t="s">
        <v>151</v>
      </c>
      <c r="CS94" t="s">
        <v>151</v>
      </c>
      <c r="CT94" t="s">
        <v>151</v>
      </c>
      <c r="CU94" t="s">
        <v>151</v>
      </c>
      <c r="CV94" t="s">
        <v>151</v>
      </c>
      <c r="CW94" t="s">
        <v>151</v>
      </c>
      <c r="CX94" t="s">
        <v>151</v>
      </c>
      <c r="CY94" t="s">
        <v>151</v>
      </c>
      <c r="CZ94" t="s">
        <v>151</v>
      </c>
      <c r="DA94" t="s">
        <v>151</v>
      </c>
      <c r="DB94" t="s">
        <v>151</v>
      </c>
      <c r="DC94" t="s">
        <v>151</v>
      </c>
      <c r="DD94" t="s">
        <v>151</v>
      </c>
      <c r="DE94" t="s">
        <v>151</v>
      </c>
      <c r="DF94" t="s">
        <v>151</v>
      </c>
      <c r="DG94" t="s">
        <v>151</v>
      </c>
      <c r="DH94" t="s">
        <v>151</v>
      </c>
      <c r="DI94" t="s">
        <v>151</v>
      </c>
      <c r="DJ94" t="s">
        <v>151</v>
      </c>
      <c r="DK94" t="s">
        <v>151</v>
      </c>
    </row>
    <row r="95" spans="1:115" x14ac:dyDescent="0.55000000000000004">
      <c r="A95">
        <v>93</v>
      </c>
      <c r="B95" t="s">
        <v>955</v>
      </c>
      <c r="C95" t="s">
        <v>956</v>
      </c>
      <c r="E95" t="s">
        <v>957</v>
      </c>
      <c r="F95" t="s">
        <v>958</v>
      </c>
      <c r="G95" s="1">
        <v>44477</v>
      </c>
      <c r="H95" t="s">
        <v>118</v>
      </c>
      <c r="I95" t="s">
        <v>119</v>
      </c>
      <c r="J95" t="s">
        <v>120</v>
      </c>
      <c r="L95" t="s">
        <v>959</v>
      </c>
      <c r="M95" t="s">
        <v>960</v>
      </c>
      <c r="N95" t="s">
        <v>123</v>
      </c>
      <c r="P95" t="s">
        <v>961</v>
      </c>
      <c r="Q95" t="s">
        <v>125</v>
      </c>
      <c r="R95" t="s">
        <v>126</v>
      </c>
      <c r="S95" t="s">
        <v>127</v>
      </c>
      <c r="T95">
        <v>4</v>
      </c>
      <c r="U95" t="s">
        <v>277</v>
      </c>
      <c r="V95" t="s">
        <v>962</v>
      </c>
      <c r="W95" t="s">
        <v>710</v>
      </c>
      <c r="X95" t="s">
        <v>156</v>
      </c>
      <c r="Y95" t="s">
        <v>503</v>
      </c>
      <c r="AA95" t="s">
        <v>845</v>
      </c>
      <c r="AB95" t="s">
        <v>963</v>
      </c>
      <c r="AD95">
        <v>2</v>
      </c>
      <c r="AE95">
        <v>2</v>
      </c>
      <c r="AG95" t="s">
        <v>168</v>
      </c>
      <c r="AH95" t="s">
        <v>204</v>
      </c>
      <c r="AI95" t="s">
        <v>157</v>
      </c>
      <c r="AJ95" t="s">
        <v>280</v>
      </c>
      <c r="AZ95" t="s">
        <v>418</v>
      </c>
      <c r="BB95" t="s">
        <v>282</v>
      </c>
      <c r="BC95" t="s">
        <v>282</v>
      </c>
      <c r="BD95" t="s">
        <v>282</v>
      </c>
      <c r="BE95" t="s">
        <v>282</v>
      </c>
      <c r="BF95" t="s">
        <v>964</v>
      </c>
      <c r="BG95" t="s">
        <v>141</v>
      </c>
      <c r="BH95" t="s">
        <v>965</v>
      </c>
      <c r="BI95" t="s">
        <v>966</v>
      </c>
      <c r="BJ95" t="s">
        <v>955</v>
      </c>
      <c r="BK95">
        <v>28</v>
      </c>
      <c r="BL95" t="s">
        <v>286</v>
      </c>
      <c r="BM95">
        <v>0</v>
      </c>
      <c r="BN95">
        <v>0</v>
      </c>
      <c r="BQ95" t="s">
        <v>849</v>
      </c>
      <c r="BS95" t="s">
        <v>967</v>
      </c>
      <c r="BT95">
        <v>7</v>
      </c>
      <c r="BU95" t="s">
        <v>146</v>
      </c>
      <c r="BV95" t="s">
        <v>147</v>
      </c>
      <c r="BW95" t="s">
        <v>148</v>
      </c>
      <c r="BX95" t="s">
        <v>149</v>
      </c>
      <c r="BY95" t="s">
        <v>150</v>
      </c>
      <c r="CB95" t="s">
        <v>968</v>
      </c>
      <c r="CC95">
        <v>9</v>
      </c>
      <c r="CD95" t="s">
        <v>146</v>
      </c>
      <c r="CE95" t="s">
        <v>147</v>
      </c>
      <c r="CF95" t="s">
        <v>163</v>
      </c>
      <c r="CG95" t="s">
        <v>149</v>
      </c>
      <c r="CH95" t="s">
        <v>174</v>
      </c>
      <c r="CI95" t="s">
        <v>178</v>
      </c>
      <c r="CJ95" t="s">
        <v>176</v>
      </c>
      <c r="CK95" t="s">
        <v>151</v>
      </c>
      <c r="CL95" t="s">
        <v>151</v>
      </c>
      <c r="CM95" t="s">
        <v>151</v>
      </c>
      <c r="CN95" t="s">
        <v>151</v>
      </c>
      <c r="CO95" t="s">
        <v>151</v>
      </c>
      <c r="CP95" t="s">
        <v>151</v>
      </c>
      <c r="CQ95" t="s">
        <v>151</v>
      </c>
      <c r="CR95" t="s">
        <v>151</v>
      </c>
      <c r="CS95" t="s">
        <v>151</v>
      </c>
      <c r="CT95" t="s">
        <v>151</v>
      </c>
      <c r="CU95" t="s">
        <v>151</v>
      </c>
      <c r="CV95" t="s">
        <v>151</v>
      </c>
      <c r="CW95" t="s">
        <v>151</v>
      </c>
      <c r="CX95" t="s">
        <v>151</v>
      </c>
      <c r="CY95" t="s">
        <v>151</v>
      </c>
      <c r="CZ95" t="s">
        <v>151</v>
      </c>
      <c r="DA95" t="s">
        <v>151</v>
      </c>
      <c r="DB95" t="s">
        <v>151</v>
      </c>
      <c r="DC95" t="s">
        <v>151</v>
      </c>
      <c r="DD95" t="s">
        <v>151</v>
      </c>
      <c r="DE95" t="s">
        <v>151</v>
      </c>
      <c r="DF95" t="s">
        <v>151</v>
      </c>
      <c r="DG95" t="s">
        <v>151</v>
      </c>
      <c r="DH95" t="s">
        <v>151</v>
      </c>
      <c r="DI95" t="s">
        <v>151</v>
      </c>
      <c r="DJ95" t="s">
        <v>151</v>
      </c>
      <c r="DK95" t="s">
        <v>151</v>
      </c>
    </row>
    <row r="96" spans="1:115" x14ac:dyDescent="0.55000000000000004">
      <c r="A96">
        <v>94</v>
      </c>
      <c r="B96" t="s">
        <v>969</v>
      </c>
      <c r="C96" t="s">
        <v>970</v>
      </c>
      <c r="E96" t="s">
        <v>957</v>
      </c>
      <c r="F96" t="s">
        <v>971</v>
      </c>
      <c r="G96" s="1">
        <v>44461</v>
      </c>
      <c r="H96" t="s">
        <v>118</v>
      </c>
      <c r="I96" t="s">
        <v>119</v>
      </c>
      <c r="J96" t="s">
        <v>120</v>
      </c>
      <c r="L96" t="s">
        <v>843</v>
      </c>
      <c r="M96" t="s">
        <v>960</v>
      </c>
      <c r="N96" t="s">
        <v>123</v>
      </c>
      <c r="P96" t="s">
        <v>880</v>
      </c>
      <c r="Q96" t="s">
        <v>125</v>
      </c>
      <c r="R96" t="s">
        <v>126</v>
      </c>
      <c r="S96" t="s">
        <v>127</v>
      </c>
      <c r="T96">
        <v>5</v>
      </c>
      <c r="U96" t="s">
        <v>167</v>
      </c>
      <c r="W96" t="s">
        <v>129</v>
      </c>
      <c r="X96" t="s">
        <v>156</v>
      </c>
      <c r="Y96" t="s">
        <v>433</v>
      </c>
      <c r="AA96" t="s">
        <v>845</v>
      </c>
      <c r="AB96" t="s">
        <v>846</v>
      </c>
      <c r="AD96">
        <v>3</v>
      </c>
      <c r="AE96">
        <v>3</v>
      </c>
      <c r="AG96" t="s">
        <v>133</v>
      </c>
      <c r="AH96" t="s">
        <v>204</v>
      </c>
      <c r="AI96" t="s">
        <v>157</v>
      </c>
      <c r="AJ96" t="s">
        <v>972</v>
      </c>
      <c r="BG96" t="s">
        <v>973</v>
      </c>
      <c r="BH96" t="s">
        <v>974</v>
      </c>
      <c r="BJ96" t="s">
        <v>969</v>
      </c>
      <c r="BK96">
        <v>28</v>
      </c>
      <c r="BL96" t="s">
        <v>286</v>
      </c>
      <c r="BM96">
        <v>0</v>
      </c>
      <c r="BN96">
        <v>0</v>
      </c>
      <c r="BQ96" t="s">
        <v>878</v>
      </c>
      <c r="BS96" t="s">
        <v>975</v>
      </c>
      <c r="BT96">
        <v>12</v>
      </c>
      <c r="BU96" t="s">
        <v>146</v>
      </c>
      <c r="BV96" t="s">
        <v>147</v>
      </c>
      <c r="BW96" t="s">
        <v>180</v>
      </c>
      <c r="BX96" t="s">
        <v>213</v>
      </c>
      <c r="BY96" t="s">
        <v>174</v>
      </c>
      <c r="BZ96" t="s">
        <v>193</v>
      </c>
      <c r="CA96" t="s">
        <v>976</v>
      </c>
      <c r="CB96" t="s">
        <v>977</v>
      </c>
      <c r="CC96">
        <v>14</v>
      </c>
      <c r="CD96" t="s">
        <v>162</v>
      </c>
      <c r="CE96" t="s">
        <v>147</v>
      </c>
      <c r="CF96" t="s">
        <v>380</v>
      </c>
      <c r="CG96" t="s">
        <v>149</v>
      </c>
      <c r="CH96" t="s">
        <v>174</v>
      </c>
      <c r="CI96" t="s">
        <v>425</v>
      </c>
      <c r="CJ96" t="s">
        <v>176</v>
      </c>
      <c r="CK96" t="s">
        <v>151</v>
      </c>
      <c r="CL96" t="s">
        <v>151</v>
      </c>
      <c r="CM96" t="s">
        <v>151</v>
      </c>
      <c r="CN96" t="s">
        <v>151</v>
      </c>
      <c r="CO96" t="s">
        <v>151</v>
      </c>
      <c r="CP96" t="s">
        <v>151</v>
      </c>
      <c r="CQ96" t="s">
        <v>151</v>
      </c>
      <c r="CR96" t="s">
        <v>151</v>
      </c>
      <c r="CS96" t="s">
        <v>151</v>
      </c>
      <c r="CT96" t="s">
        <v>151</v>
      </c>
      <c r="CU96" t="s">
        <v>151</v>
      </c>
      <c r="CV96" t="s">
        <v>151</v>
      </c>
      <c r="CW96" t="s">
        <v>151</v>
      </c>
      <c r="CX96" t="s">
        <v>151</v>
      </c>
      <c r="CY96" t="s">
        <v>151</v>
      </c>
      <c r="CZ96" t="s">
        <v>151</v>
      </c>
      <c r="DA96" t="s">
        <v>151</v>
      </c>
      <c r="DB96" t="s">
        <v>151</v>
      </c>
      <c r="DC96" t="s">
        <v>151</v>
      </c>
      <c r="DD96" t="s">
        <v>151</v>
      </c>
      <c r="DE96" t="s">
        <v>151</v>
      </c>
      <c r="DF96" t="s">
        <v>151</v>
      </c>
      <c r="DG96" t="s">
        <v>151</v>
      </c>
      <c r="DH96" t="s">
        <v>151</v>
      </c>
      <c r="DI96" t="s">
        <v>151</v>
      </c>
      <c r="DJ96" t="s">
        <v>151</v>
      </c>
      <c r="DK96" t="s">
        <v>151</v>
      </c>
    </row>
    <row r="97" spans="1:115" x14ac:dyDescent="0.55000000000000004">
      <c r="A97">
        <v>95</v>
      </c>
      <c r="B97" t="s">
        <v>978</v>
      </c>
      <c r="C97" t="s">
        <v>979</v>
      </c>
      <c r="E97" t="s">
        <v>957</v>
      </c>
      <c r="F97" t="s">
        <v>429</v>
      </c>
      <c r="G97" s="1">
        <v>44461</v>
      </c>
      <c r="H97" t="s">
        <v>118</v>
      </c>
      <c r="I97" t="s">
        <v>119</v>
      </c>
      <c r="J97" t="s">
        <v>120</v>
      </c>
      <c r="L97" t="s">
        <v>843</v>
      </c>
      <c r="M97" t="s">
        <v>960</v>
      </c>
      <c r="N97" t="s">
        <v>123</v>
      </c>
      <c r="P97" t="s">
        <v>980</v>
      </c>
      <c r="Q97" t="s">
        <v>125</v>
      </c>
      <c r="R97" t="s">
        <v>237</v>
      </c>
      <c r="S97" t="s">
        <v>127</v>
      </c>
      <c r="T97">
        <v>4</v>
      </c>
      <c r="U97" t="s">
        <v>167</v>
      </c>
      <c r="W97" t="s">
        <v>129</v>
      </c>
      <c r="X97" t="s">
        <v>156</v>
      </c>
      <c r="Y97" t="s">
        <v>433</v>
      </c>
      <c r="AA97" t="s">
        <v>132</v>
      </c>
      <c r="AD97">
        <v>1</v>
      </c>
      <c r="AE97">
        <v>1</v>
      </c>
      <c r="AG97" t="s">
        <v>248</v>
      </c>
      <c r="AH97" t="s">
        <v>204</v>
      </c>
      <c r="AI97" t="s">
        <v>205</v>
      </c>
      <c r="AJ97" t="s">
        <v>981</v>
      </c>
      <c r="AZ97" t="s">
        <v>418</v>
      </c>
      <c r="BB97" t="s">
        <v>282</v>
      </c>
      <c r="BC97" t="s">
        <v>282</v>
      </c>
      <c r="BD97" t="s">
        <v>282</v>
      </c>
      <c r="BE97" t="s">
        <v>419</v>
      </c>
      <c r="BG97" t="s">
        <v>982</v>
      </c>
      <c r="BH97" t="s">
        <v>983</v>
      </c>
      <c r="BJ97" t="s">
        <v>978</v>
      </c>
      <c r="BK97">
        <v>28</v>
      </c>
      <c r="BL97" t="s">
        <v>286</v>
      </c>
      <c r="BM97">
        <v>0</v>
      </c>
      <c r="BN97">
        <v>0</v>
      </c>
      <c r="BQ97" t="s">
        <v>878</v>
      </c>
      <c r="BS97" t="s">
        <v>984</v>
      </c>
      <c r="BT97">
        <v>7</v>
      </c>
      <c r="BU97" t="s">
        <v>162</v>
      </c>
      <c r="BV97" t="s">
        <v>210</v>
      </c>
      <c r="CB97" t="s">
        <v>151</v>
      </c>
      <c r="CC97" t="s">
        <v>151</v>
      </c>
      <c r="CD97" t="s">
        <v>151</v>
      </c>
      <c r="CE97" t="s">
        <v>210</v>
      </c>
      <c r="CH97" t="s">
        <v>150</v>
      </c>
      <c r="CK97" t="s">
        <v>151</v>
      </c>
      <c r="CL97" t="s">
        <v>151</v>
      </c>
      <c r="CM97" t="s">
        <v>151</v>
      </c>
      <c r="CN97" t="s">
        <v>151</v>
      </c>
      <c r="CO97" t="s">
        <v>151</v>
      </c>
      <c r="CP97" t="s">
        <v>151</v>
      </c>
      <c r="CQ97" t="s">
        <v>151</v>
      </c>
      <c r="CR97" t="s">
        <v>151</v>
      </c>
      <c r="CS97" t="s">
        <v>151</v>
      </c>
      <c r="CT97" t="s">
        <v>151</v>
      </c>
      <c r="CU97" t="s">
        <v>151</v>
      </c>
      <c r="CV97" t="s">
        <v>151</v>
      </c>
      <c r="CW97" t="s">
        <v>151</v>
      </c>
      <c r="CX97" t="s">
        <v>151</v>
      </c>
      <c r="CY97" t="s">
        <v>151</v>
      </c>
      <c r="CZ97" t="s">
        <v>151</v>
      </c>
      <c r="DA97" t="s">
        <v>151</v>
      </c>
      <c r="DB97" t="s">
        <v>151</v>
      </c>
      <c r="DC97" t="s">
        <v>151</v>
      </c>
      <c r="DD97" t="s">
        <v>151</v>
      </c>
      <c r="DE97" t="s">
        <v>151</v>
      </c>
      <c r="DF97" t="s">
        <v>151</v>
      </c>
      <c r="DG97" t="s">
        <v>151</v>
      </c>
      <c r="DH97" t="s">
        <v>151</v>
      </c>
      <c r="DI97" t="s">
        <v>151</v>
      </c>
      <c r="DJ97" t="s">
        <v>151</v>
      </c>
      <c r="DK97" t="s">
        <v>151</v>
      </c>
    </row>
    <row r="98" spans="1:115" x14ac:dyDescent="0.55000000000000004">
      <c r="A98">
        <v>96</v>
      </c>
      <c r="B98" t="s">
        <v>985</v>
      </c>
      <c r="C98" t="s">
        <v>986</v>
      </c>
      <c r="E98" t="s">
        <v>957</v>
      </c>
      <c r="F98" t="s">
        <v>429</v>
      </c>
      <c r="G98" s="1">
        <v>44461</v>
      </c>
      <c r="H98" t="s">
        <v>118</v>
      </c>
      <c r="I98" t="s">
        <v>119</v>
      </c>
      <c r="J98" t="s">
        <v>120</v>
      </c>
      <c r="L98" t="s">
        <v>843</v>
      </c>
      <c r="M98" t="s">
        <v>960</v>
      </c>
      <c r="N98" t="s">
        <v>123</v>
      </c>
      <c r="P98" t="s">
        <v>987</v>
      </c>
      <c r="Q98" t="s">
        <v>125</v>
      </c>
      <c r="R98" t="s">
        <v>126</v>
      </c>
      <c r="S98" t="s">
        <v>186</v>
      </c>
      <c r="T98">
        <v>6</v>
      </c>
      <c r="U98" t="s">
        <v>277</v>
      </c>
      <c r="V98" t="s">
        <v>452</v>
      </c>
      <c r="W98" t="s">
        <v>201</v>
      </c>
      <c r="X98" t="s">
        <v>130</v>
      </c>
      <c r="Y98" t="s">
        <v>988</v>
      </c>
      <c r="AA98" t="s">
        <v>845</v>
      </c>
      <c r="AB98" t="s">
        <v>963</v>
      </c>
      <c r="AD98">
        <v>2</v>
      </c>
      <c r="AE98">
        <v>2</v>
      </c>
      <c r="AG98" t="s">
        <v>248</v>
      </c>
      <c r="AH98" t="s">
        <v>204</v>
      </c>
      <c r="AI98" t="s">
        <v>135</v>
      </c>
      <c r="AJ98" t="s">
        <v>989</v>
      </c>
      <c r="AK98" s="1">
        <v>44403</v>
      </c>
      <c r="AL98">
        <v>6</v>
      </c>
      <c r="AO98" t="s">
        <v>257</v>
      </c>
      <c r="AP98" t="s">
        <v>138</v>
      </c>
      <c r="AQ98" t="s">
        <v>138</v>
      </c>
      <c r="AS98" t="s">
        <v>990</v>
      </c>
      <c r="AT98" t="s">
        <v>158</v>
      </c>
      <c r="AV98" t="s">
        <v>140</v>
      </c>
      <c r="AW98" t="s">
        <v>140</v>
      </c>
      <c r="AX98" t="s">
        <v>140</v>
      </c>
      <c r="BG98" t="s">
        <v>973</v>
      </c>
      <c r="BH98" t="s">
        <v>991</v>
      </c>
      <c r="BJ98" t="s">
        <v>985</v>
      </c>
      <c r="BK98">
        <v>28</v>
      </c>
      <c r="BL98" t="s">
        <v>286</v>
      </c>
      <c r="BM98">
        <v>0</v>
      </c>
      <c r="BN98">
        <v>0</v>
      </c>
      <c r="BQ98" t="s">
        <v>878</v>
      </c>
      <c r="BS98" t="s">
        <v>992</v>
      </c>
      <c r="BT98">
        <v>11</v>
      </c>
      <c r="BU98" t="s">
        <v>146</v>
      </c>
      <c r="BV98" t="s">
        <v>147</v>
      </c>
      <c r="BW98" t="s">
        <v>163</v>
      </c>
      <c r="BX98" t="s">
        <v>213</v>
      </c>
      <c r="BY98" t="s">
        <v>174</v>
      </c>
      <c r="BZ98" t="s">
        <v>178</v>
      </c>
      <c r="CA98" t="s">
        <v>976</v>
      </c>
      <c r="CB98" t="s">
        <v>993</v>
      </c>
      <c r="CC98">
        <v>13</v>
      </c>
      <c r="CD98" t="s">
        <v>146</v>
      </c>
      <c r="CE98" t="s">
        <v>147</v>
      </c>
      <c r="CF98" t="s">
        <v>243</v>
      </c>
      <c r="CH98" t="s">
        <v>174</v>
      </c>
      <c r="CI98" t="s">
        <v>244</v>
      </c>
      <c r="CJ98" t="s">
        <v>222</v>
      </c>
      <c r="CK98" t="s">
        <v>151</v>
      </c>
      <c r="CL98" t="s">
        <v>151</v>
      </c>
      <c r="CM98" t="s">
        <v>151</v>
      </c>
      <c r="CN98" t="s">
        <v>151</v>
      </c>
      <c r="CO98" t="s">
        <v>151</v>
      </c>
      <c r="CP98" t="s">
        <v>151</v>
      </c>
      <c r="CQ98" t="s">
        <v>151</v>
      </c>
      <c r="CR98" t="s">
        <v>151</v>
      </c>
      <c r="CS98" t="s">
        <v>151</v>
      </c>
      <c r="CT98" t="s">
        <v>151</v>
      </c>
      <c r="CU98" t="s">
        <v>151</v>
      </c>
      <c r="CV98" t="s">
        <v>151</v>
      </c>
      <c r="CW98" t="s">
        <v>151</v>
      </c>
      <c r="CX98" t="s">
        <v>151</v>
      </c>
      <c r="CY98" t="s">
        <v>151</v>
      </c>
      <c r="CZ98" t="s">
        <v>151</v>
      </c>
      <c r="DA98" t="s">
        <v>151</v>
      </c>
      <c r="DB98" t="s">
        <v>151</v>
      </c>
      <c r="DC98" t="s">
        <v>151</v>
      </c>
      <c r="DD98" t="s">
        <v>151</v>
      </c>
      <c r="DE98" t="s">
        <v>151</v>
      </c>
      <c r="DF98" t="s">
        <v>151</v>
      </c>
      <c r="DG98" t="s">
        <v>151</v>
      </c>
      <c r="DH98" t="s">
        <v>151</v>
      </c>
      <c r="DI98" t="s">
        <v>151</v>
      </c>
      <c r="DJ98" t="s">
        <v>151</v>
      </c>
      <c r="DK98" t="s">
        <v>151</v>
      </c>
    </row>
    <row r="99" spans="1:115" x14ac:dyDescent="0.55000000000000004">
      <c r="A99">
        <v>97</v>
      </c>
      <c r="B99" t="s">
        <v>994</v>
      </c>
      <c r="C99" t="s">
        <v>995</v>
      </c>
      <c r="E99" t="s">
        <v>996</v>
      </c>
      <c r="F99" t="s">
        <v>971</v>
      </c>
      <c r="G99" s="1">
        <v>44461</v>
      </c>
      <c r="H99" t="s">
        <v>118</v>
      </c>
      <c r="I99" t="s">
        <v>119</v>
      </c>
      <c r="J99" t="s">
        <v>120</v>
      </c>
      <c r="L99" t="s">
        <v>843</v>
      </c>
      <c r="M99" t="s">
        <v>960</v>
      </c>
      <c r="N99" t="s">
        <v>123</v>
      </c>
      <c r="P99" t="s">
        <v>997</v>
      </c>
      <c r="Q99" t="s">
        <v>125</v>
      </c>
      <c r="R99" t="s">
        <v>237</v>
      </c>
      <c r="S99" t="s">
        <v>127</v>
      </c>
      <c r="T99">
        <v>5</v>
      </c>
      <c r="U99" t="s">
        <v>200</v>
      </c>
      <c r="W99" t="s">
        <v>710</v>
      </c>
      <c r="X99" t="s">
        <v>998</v>
      </c>
      <c r="Y99" t="s">
        <v>999</v>
      </c>
      <c r="AA99" t="s">
        <v>132</v>
      </c>
      <c r="AD99">
        <v>2</v>
      </c>
      <c r="AE99">
        <v>2</v>
      </c>
      <c r="AG99" t="s">
        <v>133</v>
      </c>
      <c r="AH99" t="s">
        <v>204</v>
      </c>
      <c r="AI99" t="s">
        <v>157</v>
      </c>
      <c r="AJ99" t="s">
        <v>989</v>
      </c>
      <c r="AK99" s="1">
        <v>44445</v>
      </c>
      <c r="AL99">
        <v>5</v>
      </c>
      <c r="AS99" t="s">
        <v>1000</v>
      </c>
      <c r="AT99" t="s">
        <v>188</v>
      </c>
      <c r="AY99" t="s">
        <v>1001</v>
      </c>
      <c r="BG99" t="s">
        <v>1002</v>
      </c>
      <c r="BH99" t="s">
        <v>1003</v>
      </c>
      <c r="BJ99" t="s">
        <v>994</v>
      </c>
      <c r="BK99">
        <v>28</v>
      </c>
      <c r="BL99" t="s">
        <v>286</v>
      </c>
      <c r="BM99">
        <v>0</v>
      </c>
      <c r="BN99">
        <v>0</v>
      </c>
      <c r="BQ99" t="s">
        <v>878</v>
      </c>
      <c r="BS99" t="s">
        <v>1004</v>
      </c>
      <c r="BT99">
        <v>9</v>
      </c>
      <c r="BU99" t="s">
        <v>146</v>
      </c>
      <c r="BV99" t="s">
        <v>210</v>
      </c>
      <c r="BY99" t="s">
        <v>174</v>
      </c>
      <c r="BZ99" t="s">
        <v>178</v>
      </c>
      <c r="CA99" t="s">
        <v>1005</v>
      </c>
      <c r="CB99" t="s">
        <v>1006</v>
      </c>
      <c r="CC99">
        <v>10</v>
      </c>
      <c r="CD99" t="s">
        <v>146</v>
      </c>
      <c r="CE99" t="s">
        <v>147</v>
      </c>
      <c r="CF99" t="s">
        <v>180</v>
      </c>
      <c r="CG99" t="s">
        <v>149</v>
      </c>
      <c r="CH99" t="s">
        <v>174</v>
      </c>
      <c r="CI99" t="s">
        <v>349</v>
      </c>
      <c r="CJ99" t="s">
        <v>176</v>
      </c>
      <c r="CK99" t="s">
        <v>151</v>
      </c>
      <c r="CL99" t="s">
        <v>151</v>
      </c>
      <c r="CM99" t="s">
        <v>151</v>
      </c>
      <c r="CN99" t="s">
        <v>151</v>
      </c>
      <c r="CO99" t="s">
        <v>151</v>
      </c>
      <c r="CP99" t="s">
        <v>151</v>
      </c>
      <c r="CQ99" t="s">
        <v>151</v>
      </c>
      <c r="CR99" t="s">
        <v>151</v>
      </c>
      <c r="CS99" t="s">
        <v>151</v>
      </c>
      <c r="CT99" t="s">
        <v>151</v>
      </c>
      <c r="CU99" t="s">
        <v>151</v>
      </c>
      <c r="CV99" t="s">
        <v>151</v>
      </c>
      <c r="CW99" t="s">
        <v>151</v>
      </c>
      <c r="CX99" t="s">
        <v>151</v>
      </c>
      <c r="CY99" t="s">
        <v>151</v>
      </c>
      <c r="CZ99" t="s">
        <v>151</v>
      </c>
      <c r="DA99" t="s">
        <v>151</v>
      </c>
      <c r="DB99" t="s">
        <v>151</v>
      </c>
      <c r="DC99" t="s">
        <v>151</v>
      </c>
      <c r="DD99" t="s">
        <v>151</v>
      </c>
      <c r="DE99" t="s">
        <v>151</v>
      </c>
      <c r="DF99" t="s">
        <v>151</v>
      </c>
      <c r="DG99" t="s">
        <v>151</v>
      </c>
      <c r="DH99" t="s">
        <v>151</v>
      </c>
      <c r="DI99" t="s">
        <v>151</v>
      </c>
      <c r="DJ99" t="s">
        <v>151</v>
      </c>
      <c r="DK99" t="s">
        <v>151</v>
      </c>
    </row>
    <row r="100" spans="1:115" x14ac:dyDescent="0.55000000000000004">
      <c r="A100">
        <v>98</v>
      </c>
      <c r="B100" t="s">
        <v>1007</v>
      </c>
      <c r="C100" t="s">
        <v>1008</v>
      </c>
      <c r="E100" t="s">
        <v>957</v>
      </c>
      <c r="F100" t="s">
        <v>1009</v>
      </c>
      <c r="G100" s="1">
        <v>44461</v>
      </c>
      <c r="H100" t="s">
        <v>118</v>
      </c>
      <c r="I100" t="s">
        <v>119</v>
      </c>
      <c r="J100" t="s">
        <v>120</v>
      </c>
      <c r="L100" t="s">
        <v>843</v>
      </c>
      <c r="M100" t="s">
        <v>960</v>
      </c>
      <c r="N100" t="s">
        <v>123</v>
      </c>
      <c r="P100" t="s">
        <v>1010</v>
      </c>
      <c r="Q100" t="s">
        <v>125</v>
      </c>
      <c r="R100" t="s">
        <v>126</v>
      </c>
      <c r="S100" t="s">
        <v>127</v>
      </c>
      <c r="T100">
        <v>4</v>
      </c>
      <c r="U100" t="s">
        <v>167</v>
      </c>
      <c r="W100" t="s">
        <v>129</v>
      </c>
      <c r="X100" t="s">
        <v>1011</v>
      </c>
      <c r="Y100" t="s">
        <v>433</v>
      </c>
      <c r="AA100" t="s">
        <v>132</v>
      </c>
      <c r="AD100">
        <v>2</v>
      </c>
      <c r="AE100">
        <v>2</v>
      </c>
      <c r="AG100" t="s">
        <v>248</v>
      </c>
      <c r="AH100" t="s">
        <v>204</v>
      </c>
      <c r="AI100" t="s">
        <v>157</v>
      </c>
      <c r="AJ100" t="s">
        <v>981</v>
      </c>
      <c r="AZ100" t="s">
        <v>418</v>
      </c>
      <c r="BB100" t="s">
        <v>282</v>
      </c>
      <c r="BC100" t="s">
        <v>282</v>
      </c>
      <c r="BD100" t="s">
        <v>282</v>
      </c>
      <c r="BG100" t="s">
        <v>1012</v>
      </c>
      <c r="BH100" t="s">
        <v>1013</v>
      </c>
      <c r="BJ100" t="s">
        <v>1007</v>
      </c>
      <c r="BK100">
        <v>28</v>
      </c>
      <c r="BL100" t="s">
        <v>286</v>
      </c>
      <c r="BM100">
        <v>0</v>
      </c>
      <c r="BN100">
        <v>0</v>
      </c>
      <c r="BQ100" t="s">
        <v>1014</v>
      </c>
      <c r="BS100" t="s">
        <v>1015</v>
      </c>
      <c r="BT100">
        <v>8</v>
      </c>
      <c r="BU100" t="s">
        <v>146</v>
      </c>
      <c r="BV100" t="s">
        <v>210</v>
      </c>
      <c r="BW100" t="s">
        <v>173</v>
      </c>
      <c r="BX100" t="s">
        <v>893</v>
      </c>
      <c r="BY100" t="s">
        <v>150</v>
      </c>
      <c r="CB100" t="s">
        <v>447</v>
      </c>
      <c r="CC100">
        <v>9</v>
      </c>
      <c r="CD100" t="s">
        <v>162</v>
      </c>
      <c r="CE100" t="s">
        <v>147</v>
      </c>
      <c r="CH100" t="s">
        <v>150</v>
      </c>
      <c r="CK100" t="s">
        <v>151</v>
      </c>
      <c r="CL100" t="s">
        <v>151</v>
      </c>
      <c r="CM100" t="s">
        <v>151</v>
      </c>
      <c r="CN100" t="s">
        <v>151</v>
      </c>
      <c r="CO100" t="s">
        <v>151</v>
      </c>
      <c r="CP100" t="s">
        <v>151</v>
      </c>
      <c r="CQ100" t="s">
        <v>151</v>
      </c>
      <c r="CR100" t="s">
        <v>151</v>
      </c>
      <c r="CS100" t="s">
        <v>151</v>
      </c>
      <c r="CT100" t="s">
        <v>151</v>
      </c>
      <c r="CU100" t="s">
        <v>151</v>
      </c>
      <c r="CV100" t="s">
        <v>151</v>
      </c>
      <c r="CW100" t="s">
        <v>151</v>
      </c>
      <c r="CX100" t="s">
        <v>151</v>
      </c>
      <c r="CY100" t="s">
        <v>151</v>
      </c>
      <c r="CZ100" t="s">
        <v>151</v>
      </c>
      <c r="DA100" t="s">
        <v>151</v>
      </c>
      <c r="DB100" t="s">
        <v>151</v>
      </c>
      <c r="DC100" t="s">
        <v>151</v>
      </c>
      <c r="DD100" t="s">
        <v>151</v>
      </c>
      <c r="DE100" t="s">
        <v>151</v>
      </c>
      <c r="DF100" t="s">
        <v>151</v>
      </c>
      <c r="DG100" t="s">
        <v>151</v>
      </c>
      <c r="DH100" t="s">
        <v>151</v>
      </c>
      <c r="DI100" t="s">
        <v>151</v>
      </c>
      <c r="DJ100" t="s">
        <v>151</v>
      </c>
      <c r="DK100" t="s">
        <v>151</v>
      </c>
    </row>
    <row r="101" spans="1:115" x14ac:dyDescent="0.55000000000000004">
      <c r="A101">
        <v>99</v>
      </c>
      <c r="B101" t="s">
        <v>1016</v>
      </c>
      <c r="C101" t="s">
        <v>1017</v>
      </c>
      <c r="E101" t="s">
        <v>957</v>
      </c>
      <c r="F101" t="s">
        <v>1009</v>
      </c>
      <c r="G101" s="1">
        <v>44461</v>
      </c>
      <c r="H101" t="s">
        <v>118</v>
      </c>
      <c r="I101" t="s">
        <v>119</v>
      </c>
      <c r="J101" t="s">
        <v>120</v>
      </c>
      <c r="L101" t="s">
        <v>843</v>
      </c>
      <c r="M101" t="s">
        <v>960</v>
      </c>
      <c r="N101" t="s">
        <v>123</v>
      </c>
      <c r="P101" t="s">
        <v>1018</v>
      </c>
      <c r="Q101" t="s">
        <v>125</v>
      </c>
      <c r="R101" t="s">
        <v>126</v>
      </c>
      <c r="S101" t="s">
        <v>127</v>
      </c>
      <c r="T101">
        <v>9</v>
      </c>
      <c r="U101" t="s">
        <v>167</v>
      </c>
      <c r="W101" t="s">
        <v>129</v>
      </c>
      <c r="X101" t="s">
        <v>156</v>
      </c>
      <c r="Y101" t="s">
        <v>433</v>
      </c>
      <c r="AA101" t="s">
        <v>132</v>
      </c>
      <c r="AD101">
        <v>3</v>
      </c>
      <c r="AE101">
        <v>3</v>
      </c>
      <c r="AG101" t="s">
        <v>248</v>
      </c>
      <c r="AH101" t="s">
        <v>204</v>
      </c>
      <c r="AI101" t="s">
        <v>135</v>
      </c>
      <c r="AJ101" t="s">
        <v>981</v>
      </c>
      <c r="AZ101" t="s">
        <v>418</v>
      </c>
      <c r="BB101" t="s">
        <v>282</v>
      </c>
      <c r="BD101" t="s">
        <v>282</v>
      </c>
      <c r="BG101" t="s">
        <v>1019</v>
      </c>
      <c r="BH101" t="s">
        <v>1020</v>
      </c>
      <c r="BJ101" t="s">
        <v>1016</v>
      </c>
      <c r="BK101">
        <v>28</v>
      </c>
      <c r="BL101" t="s">
        <v>286</v>
      </c>
      <c r="BM101">
        <v>0</v>
      </c>
      <c r="BN101">
        <v>0</v>
      </c>
      <c r="BQ101" t="s">
        <v>1014</v>
      </c>
      <c r="BS101" t="s">
        <v>1021</v>
      </c>
      <c r="BT101">
        <v>7</v>
      </c>
      <c r="BU101" t="s">
        <v>146</v>
      </c>
      <c r="BV101" t="s">
        <v>210</v>
      </c>
      <c r="BW101" t="s">
        <v>148</v>
      </c>
      <c r="BX101" t="s">
        <v>905</v>
      </c>
      <c r="BY101" t="s">
        <v>150</v>
      </c>
      <c r="CB101" t="s">
        <v>1022</v>
      </c>
      <c r="CC101">
        <v>11</v>
      </c>
      <c r="CD101" t="s">
        <v>162</v>
      </c>
      <c r="CE101" t="s">
        <v>147</v>
      </c>
      <c r="CF101" t="s">
        <v>195</v>
      </c>
      <c r="CG101" t="s">
        <v>149</v>
      </c>
      <c r="CH101" t="s">
        <v>174</v>
      </c>
      <c r="CI101" t="s">
        <v>196</v>
      </c>
      <c r="CJ101" t="s">
        <v>176</v>
      </c>
      <c r="CK101" t="s">
        <v>151</v>
      </c>
      <c r="CL101" t="s">
        <v>151</v>
      </c>
      <c r="CM101" t="s">
        <v>151</v>
      </c>
      <c r="CN101" t="s">
        <v>151</v>
      </c>
      <c r="CO101" t="s">
        <v>151</v>
      </c>
      <c r="CP101" t="s">
        <v>151</v>
      </c>
      <c r="CQ101" t="s">
        <v>151</v>
      </c>
      <c r="CR101" t="s">
        <v>151</v>
      </c>
      <c r="CS101" t="s">
        <v>151</v>
      </c>
      <c r="CT101" t="s">
        <v>151</v>
      </c>
      <c r="CU101" t="s">
        <v>151</v>
      </c>
      <c r="CV101" t="s">
        <v>151</v>
      </c>
      <c r="CW101" t="s">
        <v>151</v>
      </c>
      <c r="CX101" t="s">
        <v>151</v>
      </c>
      <c r="CY101" t="s">
        <v>151</v>
      </c>
      <c r="CZ101" t="s">
        <v>151</v>
      </c>
      <c r="DA101" t="s">
        <v>151</v>
      </c>
      <c r="DB101" t="s">
        <v>151</v>
      </c>
      <c r="DC101" t="s">
        <v>151</v>
      </c>
      <c r="DD101" t="s">
        <v>151</v>
      </c>
      <c r="DE101" t="s">
        <v>151</v>
      </c>
      <c r="DF101" t="s">
        <v>151</v>
      </c>
      <c r="DG101" t="s">
        <v>151</v>
      </c>
      <c r="DH101" t="s">
        <v>151</v>
      </c>
      <c r="DI101" t="s">
        <v>151</v>
      </c>
      <c r="DJ101" t="s">
        <v>151</v>
      </c>
      <c r="DK101" t="s">
        <v>151</v>
      </c>
    </row>
    <row r="102" spans="1:115" x14ac:dyDescent="0.55000000000000004">
      <c r="A102">
        <v>100</v>
      </c>
      <c r="B102" t="s">
        <v>1023</v>
      </c>
      <c r="C102" t="s">
        <v>1024</v>
      </c>
      <c r="E102" t="s">
        <v>957</v>
      </c>
      <c r="F102" t="s">
        <v>1009</v>
      </c>
      <c r="G102" s="1">
        <v>44461</v>
      </c>
      <c r="H102" t="s">
        <v>118</v>
      </c>
      <c r="I102" t="s">
        <v>119</v>
      </c>
      <c r="J102" t="s">
        <v>120</v>
      </c>
      <c r="L102" t="s">
        <v>843</v>
      </c>
      <c r="M102" t="s">
        <v>960</v>
      </c>
      <c r="N102" t="s">
        <v>123</v>
      </c>
      <c r="P102" t="s">
        <v>1025</v>
      </c>
      <c r="Q102" t="s">
        <v>125</v>
      </c>
      <c r="R102" t="s">
        <v>126</v>
      </c>
      <c r="S102" t="s">
        <v>127</v>
      </c>
      <c r="T102">
        <v>4</v>
      </c>
      <c r="U102" t="s">
        <v>167</v>
      </c>
      <c r="W102" t="s">
        <v>129</v>
      </c>
      <c r="X102" t="s">
        <v>453</v>
      </c>
      <c r="Y102" t="s">
        <v>433</v>
      </c>
      <c r="AA102" t="s">
        <v>132</v>
      </c>
      <c r="AD102">
        <v>2</v>
      </c>
      <c r="AE102">
        <v>2</v>
      </c>
      <c r="AG102" t="s">
        <v>133</v>
      </c>
      <c r="AH102" t="s">
        <v>204</v>
      </c>
      <c r="AI102" t="s">
        <v>135</v>
      </c>
      <c r="AJ102" t="s">
        <v>989</v>
      </c>
      <c r="AK102" s="1">
        <v>44424</v>
      </c>
      <c r="AL102">
        <v>0</v>
      </c>
      <c r="AM102" t="s">
        <v>1026</v>
      </c>
      <c r="AO102" t="s">
        <v>138</v>
      </c>
      <c r="AP102" t="s">
        <v>138</v>
      </c>
      <c r="AQ102" t="s">
        <v>138</v>
      </c>
      <c r="AT102" t="s">
        <v>158</v>
      </c>
      <c r="AV102" t="s">
        <v>140</v>
      </c>
      <c r="AW102" t="s">
        <v>140</v>
      </c>
      <c r="AX102" t="s">
        <v>140</v>
      </c>
      <c r="BG102" t="s">
        <v>1012</v>
      </c>
      <c r="BH102" t="s">
        <v>1027</v>
      </c>
      <c r="BJ102" t="s">
        <v>1023</v>
      </c>
      <c r="BK102">
        <v>28</v>
      </c>
      <c r="BL102" t="s">
        <v>286</v>
      </c>
      <c r="BM102">
        <v>0</v>
      </c>
      <c r="BN102">
        <v>0</v>
      </c>
      <c r="BQ102" t="s">
        <v>1014</v>
      </c>
      <c r="BS102" t="s">
        <v>1028</v>
      </c>
      <c r="BT102">
        <v>7</v>
      </c>
      <c r="BU102" t="s">
        <v>146</v>
      </c>
      <c r="BV102" t="s">
        <v>147</v>
      </c>
      <c r="BW102" t="s">
        <v>148</v>
      </c>
      <c r="BX102" t="s">
        <v>213</v>
      </c>
      <c r="BY102" t="s">
        <v>150</v>
      </c>
      <c r="CB102" t="s">
        <v>1029</v>
      </c>
      <c r="CC102">
        <v>8</v>
      </c>
      <c r="CD102" t="s">
        <v>146</v>
      </c>
      <c r="CE102" t="s">
        <v>147</v>
      </c>
      <c r="CF102" t="s">
        <v>342</v>
      </c>
      <c r="CG102" t="s">
        <v>213</v>
      </c>
      <c r="CH102" t="s">
        <v>150</v>
      </c>
      <c r="CK102" t="s">
        <v>151</v>
      </c>
      <c r="CL102" t="s">
        <v>151</v>
      </c>
      <c r="CM102" t="s">
        <v>151</v>
      </c>
      <c r="CN102" t="s">
        <v>151</v>
      </c>
      <c r="CO102" t="s">
        <v>151</v>
      </c>
      <c r="CP102" t="s">
        <v>151</v>
      </c>
      <c r="CQ102" t="s">
        <v>151</v>
      </c>
      <c r="CR102" t="s">
        <v>151</v>
      </c>
      <c r="CS102" t="s">
        <v>151</v>
      </c>
      <c r="CT102" t="s">
        <v>151</v>
      </c>
      <c r="CU102" t="s">
        <v>151</v>
      </c>
      <c r="CV102" t="s">
        <v>151</v>
      </c>
      <c r="CW102" t="s">
        <v>151</v>
      </c>
      <c r="CX102" t="s">
        <v>151</v>
      </c>
      <c r="CY102" t="s">
        <v>151</v>
      </c>
      <c r="CZ102" t="s">
        <v>151</v>
      </c>
      <c r="DA102" t="s">
        <v>151</v>
      </c>
      <c r="DB102" t="s">
        <v>151</v>
      </c>
      <c r="DC102" t="s">
        <v>151</v>
      </c>
      <c r="DD102" t="s">
        <v>151</v>
      </c>
      <c r="DE102" t="s">
        <v>151</v>
      </c>
      <c r="DF102" t="s">
        <v>151</v>
      </c>
      <c r="DG102" t="s">
        <v>151</v>
      </c>
      <c r="DH102" t="s">
        <v>151</v>
      </c>
      <c r="DI102" t="s">
        <v>151</v>
      </c>
      <c r="DJ102" t="s">
        <v>151</v>
      </c>
      <c r="DK102" t="s">
        <v>151</v>
      </c>
    </row>
    <row r="103" spans="1:115" x14ac:dyDescent="0.55000000000000004">
      <c r="A103">
        <v>101</v>
      </c>
      <c r="B103" t="s">
        <v>1030</v>
      </c>
      <c r="C103" t="s">
        <v>1031</v>
      </c>
      <c r="E103" t="s">
        <v>841</v>
      </c>
      <c r="F103" t="s">
        <v>842</v>
      </c>
      <c r="G103" s="1">
        <v>44461</v>
      </c>
      <c r="H103" t="s">
        <v>118</v>
      </c>
      <c r="I103" t="s">
        <v>119</v>
      </c>
      <c r="J103" t="s">
        <v>120</v>
      </c>
      <c r="L103" t="s">
        <v>843</v>
      </c>
      <c r="M103" t="s">
        <v>960</v>
      </c>
      <c r="N103" t="s">
        <v>123</v>
      </c>
      <c r="P103" t="s">
        <v>1032</v>
      </c>
      <c r="Q103" t="s">
        <v>125</v>
      </c>
      <c r="R103" t="s">
        <v>126</v>
      </c>
      <c r="S103" t="s">
        <v>127</v>
      </c>
      <c r="T103">
        <v>5</v>
      </c>
      <c r="U103" t="s">
        <v>167</v>
      </c>
      <c r="W103" t="s">
        <v>129</v>
      </c>
      <c r="X103" t="s">
        <v>498</v>
      </c>
      <c r="Y103" t="s">
        <v>988</v>
      </c>
      <c r="AA103" t="s">
        <v>845</v>
      </c>
      <c r="AB103" t="s">
        <v>846</v>
      </c>
      <c r="AD103">
        <v>2</v>
      </c>
      <c r="AE103">
        <v>2</v>
      </c>
      <c r="AG103" t="s">
        <v>248</v>
      </c>
      <c r="AH103" t="s">
        <v>204</v>
      </c>
      <c r="AI103" t="s">
        <v>135</v>
      </c>
      <c r="AJ103" t="s">
        <v>989</v>
      </c>
      <c r="AK103" s="1">
        <v>44403</v>
      </c>
      <c r="AL103">
        <v>6</v>
      </c>
      <c r="AO103" t="s">
        <v>138</v>
      </c>
      <c r="AP103" t="s">
        <v>138</v>
      </c>
      <c r="AQ103" t="s">
        <v>138</v>
      </c>
      <c r="AS103" t="s">
        <v>284</v>
      </c>
      <c r="AT103" t="s">
        <v>158</v>
      </c>
      <c r="AV103" t="s">
        <v>140</v>
      </c>
      <c r="AW103" t="s">
        <v>140</v>
      </c>
      <c r="AX103" t="s">
        <v>140</v>
      </c>
      <c r="AY103" t="s">
        <v>284</v>
      </c>
      <c r="BG103" t="s">
        <v>1012</v>
      </c>
      <c r="BH103" t="s">
        <v>1033</v>
      </c>
      <c r="BJ103" t="s">
        <v>1030</v>
      </c>
      <c r="BK103">
        <v>28</v>
      </c>
      <c r="BL103" t="s">
        <v>286</v>
      </c>
      <c r="BM103">
        <v>0</v>
      </c>
      <c r="BN103">
        <v>0</v>
      </c>
      <c r="BQ103" t="s">
        <v>436</v>
      </c>
      <c r="BS103" t="s">
        <v>1034</v>
      </c>
      <c r="BT103">
        <v>7</v>
      </c>
      <c r="BU103" t="s">
        <v>162</v>
      </c>
      <c r="BV103" t="s">
        <v>210</v>
      </c>
      <c r="BY103" t="s">
        <v>150</v>
      </c>
      <c r="CB103" t="s">
        <v>1035</v>
      </c>
      <c r="CC103">
        <v>12</v>
      </c>
      <c r="CD103" t="s">
        <v>146</v>
      </c>
      <c r="CE103" t="s">
        <v>147</v>
      </c>
      <c r="CF103" t="s">
        <v>224</v>
      </c>
      <c r="CG103" t="s">
        <v>213</v>
      </c>
      <c r="CH103" t="s">
        <v>174</v>
      </c>
      <c r="CI103" t="s">
        <v>225</v>
      </c>
      <c r="CJ103" t="s">
        <v>222</v>
      </c>
      <c r="CK103" t="s">
        <v>151</v>
      </c>
      <c r="CL103" t="s">
        <v>151</v>
      </c>
      <c r="CM103" t="s">
        <v>151</v>
      </c>
      <c r="CN103" t="s">
        <v>151</v>
      </c>
      <c r="CO103" t="s">
        <v>151</v>
      </c>
      <c r="CP103" t="s">
        <v>151</v>
      </c>
      <c r="CQ103" t="s">
        <v>151</v>
      </c>
      <c r="CR103" t="s">
        <v>151</v>
      </c>
      <c r="CS103" t="s">
        <v>151</v>
      </c>
      <c r="CT103" t="s">
        <v>151</v>
      </c>
      <c r="CU103" t="s">
        <v>151</v>
      </c>
      <c r="CV103" t="s">
        <v>151</v>
      </c>
      <c r="CW103" t="s">
        <v>151</v>
      </c>
      <c r="CX103" t="s">
        <v>151</v>
      </c>
      <c r="CY103" t="s">
        <v>151</v>
      </c>
      <c r="CZ103" t="s">
        <v>151</v>
      </c>
      <c r="DA103" t="s">
        <v>151</v>
      </c>
      <c r="DB103" t="s">
        <v>151</v>
      </c>
      <c r="DC103" t="s">
        <v>151</v>
      </c>
      <c r="DD103" t="s">
        <v>151</v>
      </c>
      <c r="DE103" t="s">
        <v>151</v>
      </c>
      <c r="DF103" t="s">
        <v>151</v>
      </c>
      <c r="DG103" t="s">
        <v>151</v>
      </c>
      <c r="DH103" t="s">
        <v>151</v>
      </c>
      <c r="DI103" t="s">
        <v>151</v>
      </c>
      <c r="DJ103" t="s">
        <v>151</v>
      </c>
      <c r="DK103"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4" sqref="B4"/>
    </sheetView>
  </sheetViews>
  <sheetFormatPr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Single variable distributions</vt:lpstr>
      <vt:lpstr>1- Karnataka Households survey-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sajtvm LNU</cp:lastModifiedBy>
  <dcterms:created xsi:type="dcterms:W3CDTF">2021-11-28T16:31:48Z</dcterms:created>
  <dcterms:modified xsi:type="dcterms:W3CDTF">2021-11-29T04:12:59Z</dcterms:modified>
</cp:coreProperties>
</file>